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List1!$A$1:$AM$70</definedName>
  </definedNames>
  <calcPr calcId="145621"/>
</workbook>
</file>

<file path=xl/calcChain.xml><?xml version="1.0" encoding="utf-8"?>
<calcChain xmlns="http://schemas.openxmlformats.org/spreadsheetml/2006/main">
  <c r="L40" i="1" l="1"/>
  <c r="M40" i="1" s="1"/>
  <c r="AJ50" i="2" l="1"/>
  <c r="AI50" i="2"/>
  <c r="Y50" i="2"/>
  <c r="AK50" i="2" s="1"/>
  <c r="M50" i="2"/>
  <c r="L50" i="2"/>
  <c r="AI44" i="2"/>
  <c r="AJ44" i="2" s="1"/>
  <c r="Y44" i="2"/>
  <c r="Z44" i="2" s="1"/>
  <c r="L44" i="2"/>
  <c r="M44" i="2" s="1"/>
  <c r="AI42" i="2"/>
  <c r="AJ42" i="2" s="1"/>
  <c r="Z42" i="2"/>
  <c r="Y42" i="2"/>
  <c r="L42" i="2"/>
  <c r="AK42" i="2" s="1"/>
  <c r="AI40" i="2"/>
  <c r="AJ40" i="2" s="1"/>
  <c r="Y40" i="2"/>
  <c r="Z40" i="2" s="1"/>
  <c r="L40" i="2"/>
  <c r="AK40" i="2" s="1"/>
  <c r="AI38" i="2"/>
  <c r="AJ38" i="2" s="1"/>
  <c r="Y38" i="2"/>
  <c r="Z38" i="2" s="1"/>
  <c r="L38" i="2"/>
  <c r="M38" i="2" s="1"/>
  <c r="AI36" i="2"/>
  <c r="AJ36" i="2" s="1"/>
  <c r="Y36" i="2"/>
  <c r="Z36" i="2" s="1"/>
  <c r="L36" i="2"/>
  <c r="M36" i="2" s="1"/>
  <c r="AJ34" i="2"/>
  <c r="AI34" i="2"/>
  <c r="Y34" i="2"/>
  <c r="Z34" i="2" s="1"/>
  <c r="M34" i="2"/>
  <c r="L34" i="2"/>
  <c r="AI32" i="2"/>
  <c r="AJ32" i="2" s="1"/>
  <c r="Y32" i="2"/>
  <c r="Z32" i="2" s="1"/>
  <c r="L32" i="2"/>
  <c r="M32" i="2" s="1"/>
  <c r="AJ30" i="2"/>
  <c r="AI30" i="2"/>
  <c r="Y30" i="2"/>
  <c r="Z30" i="2" s="1"/>
  <c r="M30" i="2"/>
  <c r="L30" i="2"/>
  <c r="L16" i="2"/>
  <c r="M16" i="2" s="1"/>
  <c r="Y16" i="2"/>
  <c r="AI16" i="2"/>
  <c r="AJ16" i="2" s="1"/>
  <c r="L18" i="2"/>
  <c r="M18" i="2" s="1"/>
  <c r="Y18" i="2"/>
  <c r="Z18" i="2" s="1"/>
  <c r="AI18" i="2"/>
  <c r="AJ18" i="2" s="1"/>
  <c r="L20" i="2"/>
  <c r="Y20" i="2"/>
  <c r="Z20" i="2" s="1"/>
  <c r="AI20" i="2"/>
  <c r="AJ20" i="2" s="1"/>
  <c r="L22" i="2"/>
  <c r="Y22" i="2"/>
  <c r="Z22" i="2" s="1"/>
  <c r="AI22" i="2"/>
  <c r="AJ22" i="2" s="1"/>
  <c r="L24" i="2"/>
  <c r="M24" i="2" s="1"/>
  <c r="Y24" i="2"/>
  <c r="AI24" i="2"/>
  <c r="AJ24" i="2" s="1"/>
  <c r="L26" i="2"/>
  <c r="M26" i="2" s="1"/>
  <c r="Y26" i="2"/>
  <c r="Z26" i="2" s="1"/>
  <c r="AI26" i="2"/>
  <c r="AJ26" i="2" s="1"/>
  <c r="L28" i="2"/>
  <c r="Y28" i="2"/>
  <c r="Z28" i="2" s="1"/>
  <c r="AI28" i="2"/>
  <c r="AJ28" i="2" s="1"/>
  <c r="L46" i="2"/>
  <c r="Y46" i="2"/>
  <c r="Z46" i="2" s="1"/>
  <c r="AI46" i="2"/>
  <c r="AJ46" i="2" s="1"/>
  <c r="L48" i="2"/>
  <c r="M48" i="2"/>
  <c r="Y48" i="2"/>
  <c r="Z48" i="2" s="1"/>
  <c r="AI48" i="2"/>
  <c r="AJ48" i="2"/>
  <c r="L52" i="2"/>
  <c r="M52" i="2" s="1"/>
  <c r="Y52" i="2"/>
  <c r="Z52" i="2"/>
  <c r="AI52" i="2"/>
  <c r="AJ52" i="2" s="1"/>
  <c r="AK52" i="2"/>
  <c r="L54" i="2"/>
  <c r="AK54" i="2" s="1"/>
  <c r="Y54" i="2"/>
  <c r="Z54" i="2"/>
  <c r="AI54" i="2"/>
  <c r="AJ54" i="2" s="1"/>
  <c r="AK46" i="2" l="1"/>
  <c r="AK28" i="2"/>
  <c r="AK26" i="2"/>
  <c r="AK22" i="2"/>
  <c r="AK20" i="2"/>
  <c r="M46" i="2"/>
  <c r="AK24" i="2"/>
  <c r="M22" i="2"/>
  <c r="AK18" i="2"/>
  <c r="AK16" i="2"/>
  <c r="Z50" i="2"/>
  <c r="AK44" i="2"/>
  <c r="M42" i="2"/>
  <c r="M40" i="2"/>
  <c r="AK38" i="2"/>
  <c r="AK36" i="2"/>
  <c r="AK34" i="2"/>
  <c r="AK32" i="2"/>
  <c r="AK30" i="2"/>
  <c r="AK48" i="2"/>
  <c r="M54" i="2"/>
  <c r="M28" i="2"/>
  <c r="Z24" i="2"/>
  <c r="M20" i="2"/>
  <c r="Z16" i="2"/>
  <c r="AI54" i="1"/>
  <c r="AJ54" i="1" s="1"/>
  <c r="Y54" i="1"/>
  <c r="L54" i="1"/>
  <c r="M54" i="1" s="1"/>
  <c r="AI52" i="1"/>
  <c r="AJ52" i="1" s="1"/>
  <c r="Y52" i="1"/>
  <c r="Z52" i="1" s="1"/>
  <c r="L52" i="1"/>
  <c r="M52" i="1" s="1"/>
  <c r="AJ50" i="1"/>
  <c r="AI50" i="1"/>
  <c r="Y50" i="1"/>
  <c r="Z50" i="1" s="1"/>
  <c r="L50" i="1"/>
  <c r="AK50" i="1" s="1"/>
  <c r="AI48" i="1"/>
  <c r="AJ48" i="1" s="1"/>
  <c r="Y48" i="1"/>
  <c r="Z48" i="1" s="1"/>
  <c r="L48" i="1"/>
  <c r="M48" i="1" s="1"/>
  <c r="AI46" i="1"/>
  <c r="AJ46" i="1" s="1"/>
  <c r="Y46" i="1"/>
  <c r="Z46" i="1" s="1"/>
  <c r="L46" i="1"/>
  <c r="M46" i="1" s="1"/>
  <c r="AI44" i="1"/>
  <c r="AJ44" i="1" s="1"/>
  <c r="Y44" i="1"/>
  <c r="Z44" i="1" s="1"/>
  <c r="L44" i="1"/>
  <c r="M44" i="1" s="1"/>
  <c r="AI42" i="1"/>
  <c r="AJ42" i="1" s="1"/>
  <c r="Y42" i="1"/>
  <c r="Z42" i="1" s="1"/>
  <c r="L42" i="1"/>
  <c r="M42" i="1" s="1"/>
  <c r="AI40" i="1"/>
  <c r="AJ40" i="1" s="1"/>
  <c r="Y40" i="1"/>
  <c r="Z40" i="1" s="1"/>
  <c r="AI38" i="1"/>
  <c r="AJ38" i="1" s="1"/>
  <c r="Y38" i="1"/>
  <c r="L38" i="1"/>
  <c r="M38" i="1" s="1"/>
  <c r="AI36" i="1"/>
  <c r="AJ36" i="1" s="1"/>
  <c r="Y36" i="1"/>
  <c r="Z36" i="1" s="1"/>
  <c r="L36" i="1"/>
  <c r="M36" i="1" s="1"/>
  <c r="AI34" i="1"/>
  <c r="AJ34" i="1" s="1"/>
  <c r="Y34" i="1"/>
  <c r="Z34" i="1" s="1"/>
  <c r="L34" i="1"/>
  <c r="AI32" i="1"/>
  <c r="AJ32" i="1" s="1"/>
  <c r="Y32" i="1"/>
  <c r="Z32" i="1" s="1"/>
  <c r="L32" i="1"/>
  <c r="M32" i="1" s="1"/>
  <c r="AJ30" i="1"/>
  <c r="AI30" i="1"/>
  <c r="Y30" i="1"/>
  <c r="Z30" i="1" s="1"/>
  <c r="L30" i="1"/>
  <c r="M30" i="1" s="1"/>
  <c r="AI28" i="1"/>
  <c r="AJ28" i="1" s="1"/>
  <c r="Y28" i="1"/>
  <c r="Z28" i="1" s="1"/>
  <c r="L28" i="1"/>
  <c r="M28" i="1" s="1"/>
  <c r="AI26" i="1"/>
  <c r="AJ26" i="1" s="1"/>
  <c r="Y26" i="1"/>
  <c r="Z26" i="1" s="1"/>
  <c r="L26" i="1"/>
  <c r="M26" i="1" s="1"/>
  <c r="AI24" i="1"/>
  <c r="AJ24" i="1" s="1"/>
  <c r="Y24" i="1"/>
  <c r="Z24" i="1" s="1"/>
  <c r="L24" i="1"/>
  <c r="M24" i="1" s="1"/>
  <c r="AI22" i="1"/>
  <c r="AJ22" i="1" s="1"/>
  <c r="Y22" i="1"/>
  <c r="Z22" i="1" s="1"/>
  <c r="L22" i="1"/>
  <c r="M22" i="1" s="1"/>
  <c r="AI20" i="1"/>
  <c r="AJ20" i="1" s="1"/>
  <c r="Y20" i="1"/>
  <c r="Z20" i="1" s="1"/>
  <c r="L20" i="1"/>
  <c r="M20" i="1" s="1"/>
  <c r="AI18" i="1"/>
  <c r="AJ18" i="1" s="1"/>
  <c r="Y18" i="1"/>
  <c r="Z18" i="1" s="1"/>
  <c r="L18" i="1"/>
  <c r="AI16" i="1"/>
  <c r="AJ16" i="1" s="1"/>
  <c r="Y16" i="1"/>
  <c r="Z16" i="1" s="1"/>
  <c r="L16" i="1"/>
  <c r="M16" i="1" s="1"/>
  <c r="AK38" i="1" l="1"/>
  <c r="AK18" i="1"/>
  <c r="AK22" i="1"/>
  <c r="AK54" i="1"/>
  <c r="AK26" i="1"/>
  <c r="Z54" i="1"/>
  <c r="AK34" i="1"/>
  <c r="AK42" i="1"/>
  <c r="Z38" i="1"/>
  <c r="M18" i="1"/>
  <c r="AK30" i="1"/>
  <c r="M34" i="1"/>
  <c r="AK46" i="1"/>
  <c r="M50" i="1"/>
  <c r="AK20" i="1"/>
  <c r="AK28" i="1"/>
  <c r="AK36" i="1"/>
  <c r="AK44" i="1"/>
  <c r="AK52" i="1"/>
  <c r="AK16" i="1"/>
  <c r="AK24" i="1"/>
  <c r="AK32" i="1"/>
  <c r="AK40" i="1"/>
  <c r="AK48" i="1"/>
</calcChain>
</file>

<file path=xl/sharedStrings.xml><?xml version="1.0" encoding="utf-8"?>
<sst xmlns="http://schemas.openxmlformats.org/spreadsheetml/2006/main" count="157" uniqueCount="75">
  <si>
    <t>VÝSLEDKOVÁ  LISTINA</t>
  </si>
  <si>
    <t>Název soutěže</t>
  </si>
  <si>
    <t>Setkání mistrů</t>
  </si>
  <si>
    <t>Pořadatel</t>
  </si>
  <si>
    <t>ÚR SVZ ČR</t>
  </si>
  <si>
    <t>Organizátor</t>
  </si>
  <si>
    <t>KVZ Liberec</t>
  </si>
  <si>
    <t>Termín konání</t>
  </si>
  <si>
    <t>Místo konání</t>
  </si>
  <si>
    <t>Počet účastníků</t>
  </si>
  <si>
    <t>Disciplíny</t>
  </si>
  <si>
    <t>Mířená střelba na přesnost  -  Velkorážná pistole</t>
  </si>
  <si>
    <t>Herní systém</t>
  </si>
  <si>
    <t>Jednotlivci a Senioři</t>
  </si>
  <si>
    <t>Protesty</t>
  </si>
  <si>
    <t>Diskvalifikace</t>
  </si>
  <si>
    <t>Hlavní rozhodčí</t>
  </si>
  <si>
    <t>Miloš Klacek, 1-046</t>
  </si>
  <si>
    <t>Ředitel soutěže</t>
  </si>
  <si>
    <t>Ing. Miroslav Hanzlík, 1-001</t>
  </si>
  <si>
    <t>Start.</t>
  </si>
  <si>
    <t>Příjmení, jméno</t>
  </si>
  <si>
    <t>KVZ</t>
  </si>
  <si>
    <t>Ročník</t>
  </si>
  <si>
    <t>VPs 3</t>
  </si>
  <si>
    <t>VPs 7</t>
  </si>
  <si>
    <t>SČS D1</t>
  </si>
  <si>
    <t>Body celkem</t>
  </si>
  <si>
    <t>Celkové pořadí</t>
  </si>
  <si>
    <t>číslo</t>
  </si>
  <si>
    <t>Body</t>
  </si>
  <si>
    <t>VT</t>
  </si>
  <si>
    <t>Jedn.</t>
  </si>
  <si>
    <t>Sen.</t>
  </si>
  <si>
    <t>TROST Karel</t>
  </si>
  <si>
    <t>Liberec</t>
  </si>
  <si>
    <t>HERBER Jan</t>
  </si>
  <si>
    <t>Rokytnice n/J.</t>
  </si>
  <si>
    <t>VACULÍK Karel</t>
  </si>
  <si>
    <t>Vsetín-město</t>
  </si>
  <si>
    <t>JAKEŠ František</t>
  </si>
  <si>
    <t>Olomouc</t>
  </si>
  <si>
    <t>PAKOSTA Karel</t>
  </si>
  <si>
    <t>Týn nad Vltavou</t>
  </si>
  <si>
    <t>PLŮCHA Pavel</t>
  </si>
  <si>
    <t>Tanvald</t>
  </si>
  <si>
    <t>PŘECECHTĚL Ing. Oldřich</t>
  </si>
  <si>
    <t>STRÁNSKÝ Jaromír</t>
  </si>
  <si>
    <t>Jenišovice</t>
  </si>
  <si>
    <t>VNOUČEK Miloš</t>
  </si>
  <si>
    <t>KRÁTKÝ Ing. Karel</t>
  </si>
  <si>
    <t>DUBČÁK Libor</t>
  </si>
  <si>
    <t>ŠILLER Ing. Jan</t>
  </si>
  <si>
    <t>Řídící střelby-Dušan Poleno, 2-144</t>
  </si>
  <si>
    <t>PHK-Bohumil Stránský, 1-042</t>
  </si>
  <si>
    <t>Terč.rozhodčí-Petr Vaňátko,3-486</t>
  </si>
  <si>
    <t>Inspektor zbraní-Jindřich Velc, 2-153</t>
  </si>
  <si>
    <t>Tajemník-Petr Vaňátko</t>
  </si>
  <si>
    <t>Mířená střelba na přesnost  -  Velkorážný revolver</t>
  </si>
  <si>
    <t>VRs 3</t>
  </si>
  <si>
    <t>VRs 7</t>
  </si>
  <si>
    <t>28. října 2017</t>
  </si>
  <si>
    <t>Hodkovice nad Mohelkou</t>
  </si>
  <si>
    <t>SKLÁŘ Josef</t>
  </si>
  <si>
    <t>VNOUČEK Tomáš</t>
  </si>
  <si>
    <t>PROCHÁZKA Ing. Jaroslav</t>
  </si>
  <si>
    <t>BOŠANSKÝ Kamil</t>
  </si>
  <si>
    <t>MENDYSZEWSKI Jan</t>
  </si>
  <si>
    <t>VELC Luboš</t>
  </si>
  <si>
    <t>KNÁPEK Jaroslav</t>
  </si>
  <si>
    <t>Nový Jičín</t>
  </si>
  <si>
    <t>Zdravotník-Petr Vaňátko</t>
  </si>
  <si>
    <t>Správce střelnice-Břetislav Mánek</t>
  </si>
  <si>
    <t>Člen HK-Aleš Chudoba</t>
  </si>
  <si>
    <t>Soutěž ukončena v 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</si>
</sst>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26"/>
      <name val="Bookman Old Style"/>
      <family val="1"/>
      <charset val="238"/>
    </font>
    <font>
      <b/>
      <sz val="10"/>
      <name val="Bookman Old Style"/>
      <family val="1"/>
      <charset val="238"/>
    </font>
    <font>
      <b/>
      <sz val="10"/>
      <name val="Bookman Old Style"/>
      <family val="1"/>
    </font>
    <font>
      <b/>
      <sz val="8"/>
      <name val="Bookman Old Style"/>
      <family val="1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4"/>
      <name val="Bookman Old Style"/>
      <family val="1"/>
      <charset val="238"/>
    </font>
    <font>
      <sz val="10"/>
      <name val="Bookman Old Style"/>
      <family val="1"/>
      <charset val="238"/>
    </font>
    <font>
      <b/>
      <sz val="10"/>
      <color indexed="10"/>
      <name val="Arial CE"/>
      <charset val="238"/>
    </font>
    <font>
      <b/>
      <sz val="12"/>
      <color indexed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17" xfId="0" applyFont="1" applyBorder="1" applyAlignment="1">
      <alignment horizontal="center"/>
    </xf>
    <xf numFmtId="0" fontId="0" fillId="4" borderId="18" xfId="0" applyFill="1" applyBorder="1" applyAlignment="1"/>
    <xf numFmtId="0" fontId="0" fillId="4" borderId="21" xfId="0" applyFill="1" applyBorder="1" applyAlignment="1"/>
    <xf numFmtId="0" fontId="2" fillId="0" borderId="25" xfId="0" applyFont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4" borderId="52" xfId="0" applyFill="1" applyBorder="1" applyAlignment="1"/>
    <xf numFmtId="0" fontId="0" fillId="4" borderId="46" xfId="0" applyFill="1" applyBorder="1" applyAlignment="1"/>
    <xf numFmtId="0" fontId="3" fillId="4" borderId="54" xfId="0" applyFont="1" applyFill="1" applyBorder="1" applyAlignment="1">
      <alignment horizontal="center"/>
    </xf>
    <xf numFmtId="0" fontId="3" fillId="4" borderId="55" xfId="0" applyFont="1" applyFill="1" applyBorder="1" applyAlignment="1">
      <alignment horizontal="center"/>
    </xf>
    <xf numFmtId="0" fontId="3" fillId="4" borderId="56" xfId="0" applyFont="1" applyFill="1" applyBorder="1" applyAlignment="1">
      <alignment horizontal="center"/>
    </xf>
    <xf numFmtId="0" fontId="3" fillId="4" borderId="57" xfId="0" applyFont="1" applyFill="1" applyBorder="1" applyAlignment="1">
      <alignment horizontal="center"/>
    </xf>
    <xf numFmtId="0" fontId="3" fillId="4" borderId="58" xfId="0" applyFont="1" applyFill="1" applyBorder="1" applyAlignment="1">
      <alignment horizontal="center"/>
    </xf>
    <xf numFmtId="0" fontId="3" fillId="4" borderId="59" xfId="0" applyFont="1" applyFill="1" applyBorder="1" applyAlignment="1">
      <alignment horizontal="center"/>
    </xf>
    <xf numFmtId="0" fontId="3" fillId="5" borderId="60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5" fillId="0" borderId="6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 applyProtection="1">
      <alignment horizontal="center"/>
      <protection hidden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3" borderId="6" xfId="0" applyFont="1" applyFill="1" applyBorder="1" applyAlignment="1"/>
    <xf numFmtId="0" fontId="2" fillId="3" borderId="7" xfId="0" applyFont="1" applyFill="1" applyBorder="1" applyAlignment="1"/>
    <xf numFmtId="0" fontId="0" fillId="0" borderId="9" xfId="0" applyBorder="1" applyAlignment="1"/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/>
    <xf numFmtId="0" fontId="2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0" fillId="0" borderId="5" xfId="0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2" fillId="0" borderId="13" xfId="0" applyFont="1" applyBorder="1" applyAlignment="1"/>
    <xf numFmtId="0" fontId="0" fillId="0" borderId="14" xfId="0" applyBorder="1" applyAlignment="1"/>
    <xf numFmtId="0" fontId="0" fillId="0" borderId="15" xfId="0" applyBorder="1" applyAlignment="1"/>
    <xf numFmtId="0" fontId="2" fillId="3" borderId="13" xfId="0" applyFont="1" applyFill="1" applyBorder="1" applyAlignment="1"/>
    <xf numFmtId="0" fontId="2" fillId="3" borderId="14" xfId="0" applyFont="1" applyFill="1" applyBorder="1" applyAlignment="1"/>
    <xf numFmtId="0" fontId="0" fillId="0" borderId="16" xfId="0" applyBorder="1" applyAlignment="1"/>
    <xf numFmtId="0" fontId="4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2" fillId="5" borderId="22" xfId="0" applyFont="1" applyFill="1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3" fillId="5" borderId="23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8" fillId="0" borderId="36" xfId="0" applyFont="1" applyFill="1" applyBorder="1" applyAlignment="1">
      <alignment horizontal="left"/>
    </xf>
    <xf numFmtId="0" fontId="8" fillId="0" borderId="38" xfId="0" applyFont="1" applyFill="1" applyBorder="1" applyAlignment="1">
      <alignment horizontal="left"/>
    </xf>
    <xf numFmtId="0" fontId="8" fillId="0" borderId="36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10" fillId="6" borderId="26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1" fillId="7" borderId="26" xfId="0" applyFont="1" applyFill="1" applyBorder="1" applyAlignment="1">
      <alignment horizontal="center"/>
    </xf>
    <xf numFmtId="0" fontId="11" fillId="7" borderId="38" xfId="0" applyFont="1" applyFill="1" applyBorder="1" applyAlignment="1">
      <alignment horizontal="center"/>
    </xf>
    <xf numFmtId="0" fontId="0" fillId="0" borderId="38" xfId="0" applyBorder="1" applyAlignment="1">
      <alignment horizontal="left"/>
    </xf>
    <xf numFmtId="0" fontId="10" fillId="6" borderId="36" xfId="0" applyFont="1" applyFill="1" applyBorder="1" applyAlignment="1">
      <alignment horizontal="center"/>
    </xf>
    <xf numFmtId="0" fontId="11" fillId="8" borderId="36" xfId="0" applyFont="1" applyFill="1" applyBorder="1" applyAlignment="1">
      <alignment horizontal="center"/>
    </xf>
    <xf numFmtId="0" fontId="11" fillId="8" borderId="38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left" wrapText="1"/>
    </xf>
    <xf numFmtId="0" fontId="8" fillId="0" borderId="38" xfId="0" applyFont="1" applyFill="1" applyBorder="1" applyAlignment="1">
      <alignment horizontal="left" wrapText="1"/>
    </xf>
    <xf numFmtId="0" fontId="11" fillId="7" borderId="36" xfId="0" applyFont="1" applyFill="1" applyBorder="1" applyAlignment="1">
      <alignment horizontal="center"/>
    </xf>
    <xf numFmtId="0" fontId="8" fillId="0" borderId="36" xfId="0" applyFont="1" applyFill="1" applyBorder="1" applyAlignment="1">
      <alignment wrapText="1"/>
    </xf>
    <xf numFmtId="0" fontId="0" fillId="0" borderId="38" xfId="0" applyBorder="1" applyAlignment="1">
      <alignment wrapText="1"/>
    </xf>
    <xf numFmtId="0" fontId="0" fillId="0" borderId="38" xfId="0" applyBorder="1" applyAlignment="1">
      <alignment horizontal="left" wrapText="1"/>
    </xf>
    <xf numFmtId="0" fontId="0" fillId="0" borderId="33" xfId="0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25" xfId="0" applyFont="1" applyFill="1" applyBorder="1" applyAlignment="1">
      <alignment horizontal="left"/>
    </xf>
    <xf numFmtId="0" fontId="8" fillId="0" borderId="25" xfId="0" applyFont="1" applyFill="1" applyBorder="1" applyAlignment="1">
      <alignment horizontal="left" wrapText="1"/>
    </xf>
    <xf numFmtId="0" fontId="8" fillId="0" borderId="25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47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6" xfId="0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1" fillId="7" borderId="25" xfId="0" applyFont="1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26" xfId="0" applyFont="1" applyFill="1" applyBorder="1" applyAlignment="1">
      <alignment horizontal="left"/>
    </xf>
    <xf numFmtId="0" fontId="8" fillId="0" borderId="2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3" fillId="5" borderId="53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3" fillId="4" borderId="26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4" borderId="26" xfId="0" applyFill="1" applyBorder="1" applyAlignment="1">
      <alignment horizontal="center"/>
    </xf>
    <xf numFmtId="0" fontId="7" fillId="0" borderId="4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8"/>
  <sheetViews>
    <sheetView tabSelected="1" topLeftCell="A25" zoomScale="80" zoomScaleNormal="80" workbookViewId="0">
      <selection activeCell="D10" sqref="D10:AM10"/>
    </sheetView>
  </sheetViews>
  <sheetFormatPr defaultRowHeight="15" x14ac:dyDescent="0.25"/>
  <cols>
    <col min="1" max="1" width="6.7109375" customWidth="1"/>
    <col min="2" max="2" width="24.7109375" customWidth="1"/>
    <col min="3" max="3" width="10.7109375" customWidth="1"/>
    <col min="4" max="4" width="7.7109375" customWidth="1"/>
    <col min="5" max="11" width="3.7109375" customWidth="1"/>
    <col min="12" max="12" width="6.7109375" customWidth="1"/>
    <col min="13" max="24" width="3.7109375" customWidth="1"/>
    <col min="25" max="25" width="6.7109375" customWidth="1"/>
    <col min="26" max="34" width="3.7109375" customWidth="1"/>
    <col min="35" max="35" width="6.7109375" customWidth="1"/>
    <col min="36" max="36" width="3.7109375" hidden="1" customWidth="1"/>
    <col min="37" max="37" width="8.28515625" customWidth="1"/>
    <col min="38" max="39" width="7.7109375" customWidth="1"/>
    <col min="40" max="43" width="3.7109375" customWidth="1"/>
    <col min="257" max="257" width="6.7109375" customWidth="1"/>
    <col min="258" max="258" width="24.7109375" customWidth="1"/>
    <col min="259" max="259" width="10.7109375" customWidth="1"/>
    <col min="260" max="260" width="7.7109375" customWidth="1"/>
    <col min="261" max="267" width="3.7109375" customWidth="1"/>
    <col min="268" max="268" width="6.7109375" customWidth="1"/>
    <col min="269" max="280" width="3.7109375" customWidth="1"/>
    <col min="281" max="281" width="6.7109375" customWidth="1"/>
    <col min="282" max="290" width="3.7109375" customWidth="1"/>
    <col min="291" max="291" width="6.7109375" customWidth="1"/>
    <col min="292" max="292" width="0" hidden="1" customWidth="1"/>
    <col min="293" max="293" width="8.28515625" customWidth="1"/>
    <col min="294" max="295" width="7.7109375" customWidth="1"/>
    <col min="296" max="299" width="3.7109375" customWidth="1"/>
    <col min="513" max="513" width="6.7109375" customWidth="1"/>
    <col min="514" max="514" width="24.7109375" customWidth="1"/>
    <col min="515" max="515" width="10.7109375" customWidth="1"/>
    <col min="516" max="516" width="7.7109375" customWidth="1"/>
    <col min="517" max="523" width="3.7109375" customWidth="1"/>
    <col min="524" max="524" width="6.7109375" customWidth="1"/>
    <col min="525" max="536" width="3.7109375" customWidth="1"/>
    <col min="537" max="537" width="6.7109375" customWidth="1"/>
    <col min="538" max="546" width="3.7109375" customWidth="1"/>
    <col min="547" max="547" width="6.7109375" customWidth="1"/>
    <col min="548" max="548" width="0" hidden="1" customWidth="1"/>
    <col min="549" max="549" width="8.28515625" customWidth="1"/>
    <col min="550" max="551" width="7.7109375" customWidth="1"/>
    <col min="552" max="555" width="3.7109375" customWidth="1"/>
    <col min="769" max="769" width="6.7109375" customWidth="1"/>
    <col min="770" max="770" width="24.7109375" customWidth="1"/>
    <col min="771" max="771" width="10.7109375" customWidth="1"/>
    <col min="772" max="772" width="7.7109375" customWidth="1"/>
    <col min="773" max="779" width="3.7109375" customWidth="1"/>
    <col min="780" max="780" width="6.7109375" customWidth="1"/>
    <col min="781" max="792" width="3.7109375" customWidth="1"/>
    <col min="793" max="793" width="6.7109375" customWidth="1"/>
    <col min="794" max="802" width="3.7109375" customWidth="1"/>
    <col min="803" max="803" width="6.7109375" customWidth="1"/>
    <col min="804" max="804" width="0" hidden="1" customWidth="1"/>
    <col min="805" max="805" width="8.28515625" customWidth="1"/>
    <col min="806" max="807" width="7.7109375" customWidth="1"/>
    <col min="808" max="811" width="3.7109375" customWidth="1"/>
    <col min="1025" max="1025" width="6.7109375" customWidth="1"/>
    <col min="1026" max="1026" width="24.7109375" customWidth="1"/>
    <col min="1027" max="1027" width="10.7109375" customWidth="1"/>
    <col min="1028" max="1028" width="7.7109375" customWidth="1"/>
    <col min="1029" max="1035" width="3.7109375" customWidth="1"/>
    <col min="1036" max="1036" width="6.7109375" customWidth="1"/>
    <col min="1037" max="1048" width="3.7109375" customWidth="1"/>
    <col min="1049" max="1049" width="6.7109375" customWidth="1"/>
    <col min="1050" max="1058" width="3.7109375" customWidth="1"/>
    <col min="1059" max="1059" width="6.7109375" customWidth="1"/>
    <col min="1060" max="1060" width="0" hidden="1" customWidth="1"/>
    <col min="1061" max="1061" width="8.28515625" customWidth="1"/>
    <col min="1062" max="1063" width="7.7109375" customWidth="1"/>
    <col min="1064" max="1067" width="3.7109375" customWidth="1"/>
    <col min="1281" max="1281" width="6.7109375" customWidth="1"/>
    <col min="1282" max="1282" width="24.7109375" customWidth="1"/>
    <col min="1283" max="1283" width="10.7109375" customWidth="1"/>
    <col min="1284" max="1284" width="7.7109375" customWidth="1"/>
    <col min="1285" max="1291" width="3.7109375" customWidth="1"/>
    <col min="1292" max="1292" width="6.7109375" customWidth="1"/>
    <col min="1293" max="1304" width="3.7109375" customWidth="1"/>
    <col min="1305" max="1305" width="6.7109375" customWidth="1"/>
    <col min="1306" max="1314" width="3.7109375" customWidth="1"/>
    <col min="1315" max="1315" width="6.7109375" customWidth="1"/>
    <col min="1316" max="1316" width="0" hidden="1" customWidth="1"/>
    <col min="1317" max="1317" width="8.28515625" customWidth="1"/>
    <col min="1318" max="1319" width="7.7109375" customWidth="1"/>
    <col min="1320" max="1323" width="3.7109375" customWidth="1"/>
    <col min="1537" max="1537" width="6.7109375" customWidth="1"/>
    <col min="1538" max="1538" width="24.7109375" customWidth="1"/>
    <col min="1539" max="1539" width="10.7109375" customWidth="1"/>
    <col min="1540" max="1540" width="7.7109375" customWidth="1"/>
    <col min="1541" max="1547" width="3.7109375" customWidth="1"/>
    <col min="1548" max="1548" width="6.7109375" customWidth="1"/>
    <col min="1549" max="1560" width="3.7109375" customWidth="1"/>
    <col min="1561" max="1561" width="6.7109375" customWidth="1"/>
    <col min="1562" max="1570" width="3.7109375" customWidth="1"/>
    <col min="1571" max="1571" width="6.7109375" customWidth="1"/>
    <col min="1572" max="1572" width="0" hidden="1" customWidth="1"/>
    <col min="1573" max="1573" width="8.28515625" customWidth="1"/>
    <col min="1574" max="1575" width="7.7109375" customWidth="1"/>
    <col min="1576" max="1579" width="3.7109375" customWidth="1"/>
    <col min="1793" max="1793" width="6.7109375" customWidth="1"/>
    <col min="1794" max="1794" width="24.7109375" customWidth="1"/>
    <col min="1795" max="1795" width="10.7109375" customWidth="1"/>
    <col min="1796" max="1796" width="7.7109375" customWidth="1"/>
    <col min="1797" max="1803" width="3.7109375" customWidth="1"/>
    <col min="1804" max="1804" width="6.7109375" customWidth="1"/>
    <col min="1805" max="1816" width="3.7109375" customWidth="1"/>
    <col min="1817" max="1817" width="6.7109375" customWidth="1"/>
    <col min="1818" max="1826" width="3.7109375" customWidth="1"/>
    <col min="1827" max="1827" width="6.7109375" customWidth="1"/>
    <col min="1828" max="1828" width="0" hidden="1" customWidth="1"/>
    <col min="1829" max="1829" width="8.28515625" customWidth="1"/>
    <col min="1830" max="1831" width="7.7109375" customWidth="1"/>
    <col min="1832" max="1835" width="3.7109375" customWidth="1"/>
    <col min="2049" max="2049" width="6.7109375" customWidth="1"/>
    <col min="2050" max="2050" width="24.7109375" customWidth="1"/>
    <col min="2051" max="2051" width="10.7109375" customWidth="1"/>
    <col min="2052" max="2052" width="7.7109375" customWidth="1"/>
    <col min="2053" max="2059" width="3.7109375" customWidth="1"/>
    <col min="2060" max="2060" width="6.7109375" customWidth="1"/>
    <col min="2061" max="2072" width="3.7109375" customWidth="1"/>
    <col min="2073" max="2073" width="6.7109375" customWidth="1"/>
    <col min="2074" max="2082" width="3.7109375" customWidth="1"/>
    <col min="2083" max="2083" width="6.7109375" customWidth="1"/>
    <col min="2084" max="2084" width="0" hidden="1" customWidth="1"/>
    <col min="2085" max="2085" width="8.28515625" customWidth="1"/>
    <col min="2086" max="2087" width="7.7109375" customWidth="1"/>
    <col min="2088" max="2091" width="3.7109375" customWidth="1"/>
    <col min="2305" max="2305" width="6.7109375" customWidth="1"/>
    <col min="2306" max="2306" width="24.7109375" customWidth="1"/>
    <col min="2307" max="2307" width="10.7109375" customWidth="1"/>
    <col min="2308" max="2308" width="7.7109375" customWidth="1"/>
    <col min="2309" max="2315" width="3.7109375" customWidth="1"/>
    <col min="2316" max="2316" width="6.7109375" customWidth="1"/>
    <col min="2317" max="2328" width="3.7109375" customWidth="1"/>
    <col min="2329" max="2329" width="6.7109375" customWidth="1"/>
    <col min="2330" max="2338" width="3.7109375" customWidth="1"/>
    <col min="2339" max="2339" width="6.7109375" customWidth="1"/>
    <col min="2340" max="2340" width="0" hidden="1" customWidth="1"/>
    <col min="2341" max="2341" width="8.28515625" customWidth="1"/>
    <col min="2342" max="2343" width="7.7109375" customWidth="1"/>
    <col min="2344" max="2347" width="3.7109375" customWidth="1"/>
    <col min="2561" max="2561" width="6.7109375" customWidth="1"/>
    <col min="2562" max="2562" width="24.7109375" customWidth="1"/>
    <col min="2563" max="2563" width="10.7109375" customWidth="1"/>
    <col min="2564" max="2564" width="7.7109375" customWidth="1"/>
    <col min="2565" max="2571" width="3.7109375" customWidth="1"/>
    <col min="2572" max="2572" width="6.7109375" customWidth="1"/>
    <col min="2573" max="2584" width="3.7109375" customWidth="1"/>
    <col min="2585" max="2585" width="6.7109375" customWidth="1"/>
    <col min="2586" max="2594" width="3.7109375" customWidth="1"/>
    <col min="2595" max="2595" width="6.7109375" customWidth="1"/>
    <col min="2596" max="2596" width="0" hidden="1" customWidth="1"/>
    <col min="2597" max="2597" width="8.28515625" customWidth="1"/>
    <col min="2598" max="2599" width="7.7109375" customWidth="1"/>
    <col min="2600" max="2603" width="3.7109375" customWidth="1"/>
    <col min="2817" max="2817" width="6.7109375" customWidth="1"/>
    <col min="2818" max="2818" width="24.7109375" customWidth="1"/>
    <col min="2819" max="2819" width="10.7109375" customWidth="1"/>
    <col min="2820" max="2820" width="7.7109375" customWidth="1"/>
    <col min="2821" max="2827" width="3.7109375" customWidth="1"/>
    <col min="2828" max="2828" width="6.7109375" customWidth="1"/>
    <col min="2829" max="2840" width="3.7109375" customWidth="1"/>
    <col min="2841" max="2841" width="6.7109375" customWidth="1"/>
    <col min="2842" max="2850" width="3.7109375" customWidth="1"/>
    <col min="2851" max="2851" width="6.7109375" customWidth="1"/>
    <col min="2852" max="2852" width="0" hidden="1" customWidth="1"/>
    <col min="2853" max="2853" width="8.28515625" customWidth="1"/>
    <col min="2854" max="2855" width="7.7109375" customWidth="1"/>
    <col min="2856" max="2859" width="3.7109375" customWidth="1"/>
    <col min="3073" max="3073" width="6.7109375" customWidth="1"/>
    <col min="3074" max="3074" width="24.7109375" customWidth="1"/>
    <col min="3075" max="3075" width="10.7109375" customWidth="1"/>
    <col min="3076" max="3076" width="7.7109375" customWidth="1"/>
    <col min="3077" max="3083" width="3.7109375" customWidth="1"/>
    <col min="3084" max="3084" width="6.7109375" customWidth="1"/>
    <col min="3085" max="3096" width="3.7109375" customWidth="1"/>
    <col min="3097" max="3097" width="6.7109375" customWidth="1"/>
    <col min="3098" max="3106" width="3.7109375" customWidth="1"/>
    <col min="3107" max="3107" width="6.7109375" customWidth="1"/>
    <col min="3108" max="3108" width="0" hidden="1" customWidth="1"/>
    <col min="3109" max="3109" width="8.28515625" customWidth="1"/>
    <col min="3110" max="3111" width="7.7109375" customWidth="1"/>
    <col min="3112" max="3115" width="3.7109375" customWidth="1"/>
    <col min="3329" max="3329" width="6.7109375" customWidth="1"/>
    <col min="3330" max="3330" width="24.7109375" customWidth="1"/>
    <col min="3331" max="3331" width="10.7109375" customWidth="1"/>
    <col min="3332" max="3332" width="7.7109375" customWidth="1"/>
    <col min="3333" max="3339" width="3.7109375" customWidth="1"/>
    <col min="3340" max="3340" width="6.7109375" customWidth="1"/>
    <col min="3341" max="3352" width="3.7109375" customWidth="1"/>
    <col min="3353" max="3353" width="6.7109375" customWidth="1"/>
    <col min="3354" max="3362" width="3.7109375" customWidth="1"/>
    <col min="3363" max="3363" width="6.7109375" customWidth="1"/>
    <col min="3364" max="3364" width="0" hidden="1" customWidth="1"/>
    <col min="3365" max="3365" width="8.28515625" customWidth="1"/>
    <col min="3366" max="3367" width="7.7109375" customWidth="1"/>
    <col min="3368" max="3371" width="3.7109375" customWidth="1"/>
    <col min="3585" max="3585" width="6.7109375" customWidth="1"/>
    <col min="3586" max="3586" width="24.7109375" customWidth="1"/>
    <col min="3587" max="3587" width="10.7109375" customWidth="1"/>
    <col min="3588" max="3588" width="7.7109375" customWidth="1"/>
    <col min="3589" max="3595" width="3.7109375" customWidth="1"/>
    <col min="3596" max="3596" width="6.7109375" customWidth="1"/>
    <col min="3597" max="3608" width="3.7109375" customWidth="1"/>
    <col min="3609" max="3609" width="6.7109375" customWidth="1"/>
    <col min="3610" max="3618" width="3.7109375" customWidth="1"/>
    <col min="3619" max="3619" width="6.7109375" customWidth="1"/>
    <col min="3620" max="3620" width="0" hidden="1" customWidth="1"/>
    <col min="3621" max="3621" width="8.28515625" customWidth="1"/>
    <col min="3622" max="3623" width="7.7109375" customWidth="1"/>
    <col min="3624" max="3627" width="3.7109375" customWidth="1"/>
    <col min="3841" max="3841" width="6.7109375" customWidth="1"/>
    <col min="3842" max="3842" width="24.7109375" customWidth="1"/>
    <col min="3843" max="3843" width="10.7109375" customWidth="1"/>
    <col min="3844" max="3844" width="7.7109375" customWidth="1"/>
    <col min="3845" max="3851" width="3.7109375" customWidth="1"/>
    <col min="3852" max="3852" width="6.7109375" customWidth="1"/>
    <col min="3853" max="3864" width="3.7109375" customWidth="1"/>
    <col min="3865" max="3865" width="6.7109375" customWidth="1"/>
    <col min="3866" max="3874" width="3.7109375" customWidth="1"/>
    <col min="3875" max="3875" width="6.7109375" customWidth="1"/>
    <col min="3876" max="3876" width="0" hidden="1" customWidth="1"/>
    <col min="3877" max="3877" width="8.28515625" customWidth="1"/>
    <col min="3878" max="3879" width="7.7109375" customWidth="1"/>
    <col min="3880" max="3883" width="3.7109375" customWidth="1"/>
    <col min="4097" max="4097" width="6.7109375" customWidth="1"/>
    <col min="4098" max="4098" width="24.7109375" customWidth="1"/>
    <col min="4099" max="4099" width="10.7109375" customWidth="1"/>
    <col min="4100" max="4100" width="7.7109375" customWidth="1"/>
    <col min="4101" max="4107" width="3.7109375" customWidth="1"/>
    <col min="4108" max="4108" width="6.7109375" customWidth="1"/>
    <col min="4109" max="4120" width="3.7109375" customWidth="1"/>
    <col min="4121" max="4121" width="6.7109375" customWidth="1"/>
    <col min="4122" max="4130" width="3.7109375" customWidth="1"/>
    <col min="4131" max="4131" width="6.7109375" customWidth="1"/>
    <col min="4132" max="4132" width="0" hidden="1" customWidth="1"/>
    <col min="4133" max="4133" width="8.28515625" customWidth="1"/>
    <col min="4134" max="4135" width="7.7109375" customWidth="1"/>
    <col min="4136" max="4139" width="3.7109375" customWidth="1"/>
    <col min="4353" max="4353" width="6.7109375" customWidth="1"/>
    <col min="4354" max="4354" width="24.7109375" customWidth="1"/>
    <col min="4355" max="4355" width="10.7109375" customWidth="1"/>
    <col min="4356" max="4356" width="7.7109375" customWidth="1"/>
    <col min="4357" max="4363" width="3.7109375" customWidth="1"/>
    <col min="4364" max="4364" width="6.7109375" customWidth="1"/>
    <col min="4365" max="4376" width="3.7109375" customWidth="1"/>
    <col min="4377" max="4377" width="6.7109375" customWidth="1"/>
    <col min="4378" max="4386" width="3.7109375" customWidth="1"/>
    <col min="4387" max="4387" width="6.7109375" customWidth="1"/>
    <col min="4388" max="4388" width="0" hidden="1" customWidth="1"/>
    <col min="4389" max="4389" width="8.28515625" customWidth="1"/>
    <col min="4390" max="4391" width="7.7109375" customWidth="1"/>
    <col min="4392" max="4395" width="3.7109375" customWidth="1"/>
    <col min="4609" max="4609" width="6.7109375" customWidth="1"/>
    <col min="4610" max="4610" width="24.7109375" customWidth="1"/>
    <col min="4611" max="4611" width="10.7109375" customWidth="1"/>
    <col min="4612" max="4612" width="7.7109375" customWidth="1"/>
    <col min="4613" max="4619" width="3.7109375" customWidth="1"/>
    <col min="4620" max="4620" width="6.7109375" customWidth="1"/>
    <col min="4621" max="4632" width="3.7109375" customWidth="1"/>
    <col min="4633" max="4633" width="6.7109375" customWidth="1"/>
    <col min="4634" max="4642" width="3.7109375" customWidth="1"/>
    <col min="4643" max="4643" width="6.7109375" customWidth="1"/>
    <col min="4644" max="4644" width="0" hidden="1" customWidth="1"/>
    <col min="4645" max="4645" width="8.28515625" customWidth="1"/>
    <col min="4646" max="4647" width="7.7109375" customWidth="1"/>
    <col min="4648" max="4651" width="3.7109375" customWidth="1"/>
    <col min="4865" max="4865" width="6.7109375" customWidth="1"/>
    <col min="4866" max="4866" width="24.7109375" customWidth="1"/>
    <col min="4867" max="4867" width="10.7109375" customWidth="1"/>
    <col min="4868" max="4868" width="7.7109375" customWidth="1"/>
    <col min="4869" max="4875" width="3.7109375" customWidth="1"/>
    <col min="4876" max="4876" width="6.7109375" customWidth="1"/>
    <col min="4877" max="4888" width="3.7109375" customWidth="1"/>
    <col min="4889" max="4889" width="6.7109375" customWidth="1"/>
    <col min="4890" max="4898" width="3.7109375" customWidth="1"/>
    <col min="4899" max="4899" width="6.7109375" customWidth="1"/>
    <col min="4900" max="4900" width="0" hidden="1" customWidth="1"/>
    <col min="4901" max="4901" width="8.28515625" customWidth="1"/>
    <col min="4902" max="4903" width="7.7109375" customWidth="1"/>
    <col min="4904" max="4907" width="3.7109375" customWidth="1"/>
    <col min="5121" max="5121" width="6.7109375" customWidth="1"/>
    <col min="5122" max="5122" width="24.7109375" customWidth="1"/>
    <col min="5123" max="5123" width="10.7109375" customWidth="1"/>
    <col min="5124" max="5124" width="7.7109375" customWidth="1"/>
    <col min="5125" max="5131" width="3.7109375" customWidth="1"/>
    <col min="5132" max="5132" width="6.7109375" customWidth="1"/>
    <col min="5133" max="5144" width="3.7109375" customWidth="1"/>
    <col min="5145" max="5145" width="6.7109375" customWidth="1"/>
    <col min="5146" max="5154" width="3.7109375" customWidth="1"/>
    <col min="5155" max="5155" width="6.7109375" customWidth="1"/>
    <col min="5156" max="5156" width="0" hidden="1" customWidth="1"/>
    <col min="5157" max="5157" width="8.28515625" customWidth="1"/>
    <col min="5158" max="5159" width="7.7109375" customWidth="1"/>
    <col min="5160" max="5163" width="3.7109375" customWidth="1"/>
    <col min="5377" max="5377" width="6.7109375" customWidth="1"/>
    <col min="5378" max="5378" width="24.7109375" customWidth="1"/>
    <col min="5379" max="5379" width="10.7109375" customWidth="1"/>
    <col min="5380" max="5380" width="7.7109375" customWidth="1"/>
    <col min="5381" max="5387" width="3.7109375" customWidth="1"/>
    <col min="5388" max="5388" width="6.7109375" customWidth="1"/>
    <col min="5389" max="5400" width="3.7109375" customWidth="1"/>
    <col min="5401" max="5401" width="6.7109375" customWidth="1"/>
    <col min="5402" max="5410" width="3.7109375" customWidth="1"/>
    <col min="5411" max="5411" width="6.7109375" customWidth="1"/>
    <col min="5412" max="5412" width="0" hidden="1" customWidth="1"/>
    <col min="5413" max="5413" width="8.28515625" customWidth="1"/>
    <col min="5414" max="5415" width="7.7109375" customWidth="1"/>
    <col min="5416" max="5419" width="3.7109375" customWidth="1"/>
    <col min="5633" max="5633" width="6.7109375" customWidth="1"/>
    <col min="5634" max="5634" width="24.7109375" customWidth="1"/>
    <col min="5635" max="5635" width="10.7109375" customWidth="1"/>
    <col min="5636" max="5636" width="7.7109375" customWidth="1"/>
    <col min="5637" max="5643" width="3.7109375" customWidth="1"/>
    <col min="5644" max="5644" width="6.7109375" customWidth="1"/>
    <col min="5645" max="5656" width="3.7109375" customWidth="1"/>
    <col min="5657" max="5657" width="6.7109375" customWidth="1"/>
    <col min="5658" max="5666" width="3.7109375" customWidth="1"/>
    <col min="5667" max="5667" width="6.7109375" customWidth="1"/>
    <col min="5668" max="5668" width="0" hidden="1" customWidth="1"/>
    <col min="5669" max="5669" width="8.28515625" customWidth="1"/>
    <col min="5670" max="5671" width="7.7109375" customWidth="1"/>
    <col min="5672" max="5675" width="3.7109375" customWidth="1"/>
    <col min="5889" max="5889" width="6.7109375" customWidth="1"/>
    <col min="5890" max="5890" width="24.7109375" customWidth="1"/>
    <col min="5891" max="5891" width="10.7109375" customWidth="1"/>
    <col min="5892" max="5892" width="7.7109375" customWidth="1"/>
    <col min="5893" max="5899" width="3.7109375" customWidth="1"/>
    <col min="5900" max="5900" width="6.7109375" customWidth="1"/>
    <col min="5901" max="5912" width="3.7109375" customWidth="1"/>
    <col min="5913" max="5913" width="6.7109375" customWidth="1"/>
    <col min="5914" max="5922" width="3.7109375" customWidth="1"/>
    <col min="5923" max="5923" width="6.7109375" customWidth="1"/>
    <col min="5924" max="5924" width="0" hidden="1" customWidth="1"/>
    <col min="5925" max="5925" width="8.28515625" customWidth="1"/>
    <col min="5926" max="5927" width="7.7109375" customWidth="1"/>
    <col min="5928" max="5931" width="3.7109375" customWidth="1"/>
    <col min="6145" max="6145" width="6.7109375" customWidth="1"/>
    <col min="6146" max="6146" width="24.7109375" customWidth="1"/>
    <col min="6147" max="6147" width="10.7109375" customWidth="1"/>
    <col min="6148" max="6148" width="7.7109375" customWidth="1"/>
    <col min="6149" max="6155" width="3.7109375" customWidth="1"/>
    <col min="6156" max="6156" width="6.7109375" customWidth="1"/>
    <col min="6157" max="6168" width="3.7109375" customWidth="1"/>
    <col min="6169" max="6169" width="6.7109375" customWidth="1"/>
    <col min="6170" max="6178" width="3.7109375" customWidth="1"/>
    <col min="6179" max="6179" width="6.7109375" customWidth="1"/>
    <col min="6180" max="6180" width="0" hidden="1" customWidth="1"/>
    <col min="6181" max="6181" width="8.28515625" customWidth="1"/>
    <col min="6182" max="6183" width="7.7109375" customWidth="1"/>
    <col min="6184" max="6187" width="3.7109375" customWidth="1"/>
    <col min="6401" max="6401" width="6.7109375" customWidth="1"/>
    <col min="6402" max="6402" width="24.7109375" customWidth="1"/>
    <col min="6403" max="6403" width="10.7109375" customWidth="1"/>
    <col min="6404" max="6404" width="7.7109375" customWidth="1"/>
    <col min="6405" max="6411" width="3.7109375" customWidth="1"/>
    <col min="6412" max="6412" width="6.7109375" customWidth="1"/>
    <col min="6413" max="6424" width="3.7109375" customWidth="1"/>
    <col min="6425" max="6425" width="6.7109375" customWidth="1"/>
    <col min="6426" max="6434" width="3.7109375" customWidth="1"/>
    <col min="6435" max="6435" width="6.7109375" customWidth="1"/>
    <col min="6436" max="6436" width="0" hidden="1" customWidth="1"/>
    <col min="6437" max="6437" width="8.28515625" customWidth="1"/>
    <col min="6438" max="6439" width="7.7109375" customWidth="1"/>
    <col min="6440" max="6443" width="3.7109375" customWidth="1"/>
    <col min="6657" max="6657" width="6.7109375" customWidth="1"/>
    <col min="6658" max="6658" width="24.7109375" customWidth="1"/>
    <col min="6659" max="6659" width="10.7109375" customWidth="1"/>
    <col min="6660" max="6660" width="7.7109375" customWidth="1"/>
    <col min="6661" max="6667" width="3.7109375" customWidth="1"/>
    <col min="6668" max="6668" width="6.7109375" customWidth="1"/>
    <col min="6669" max="6680" width="3.7109375" customWidth="1"/>
    <col min="6681" max="6681" width="6.7109375" customWidth="1"/>
    <col min="6682" max="6690" width="3.7109375" customWidth="1"/>
    <col min="6691" max="6691" width="6.7109375" customWidth="1"/>
    <col min="6692" max="6692" width="0" hidden="1" customWidth="1"/>
    <col min="6693" max="6693" width="8.28515625" customWidth="1"/>
    <col min="6694" max="6695" width="7.7109375" customWidth="1"/>
    <col min="6696" max="6699" width="3.7109375" customWidth="1"/>
    <col min="6913" max="6913" width="6.7109375" customWidth="1"/>
    <col min="6914" max="6914" width="24.7109375" customWidth="1"/>
    <col min="6915" max="6915" width="10.7109375" customWidth="1"/>
    <col min="6916" max="6916" width="7.7109375" customWidth="1"/>
    <col min="6917" max="6923" width="3.7109375" customWidth="1"/>
    <col min="6924" max="6924" width="6.7109375" customWidth="1"/>
    <col min="6925" max="6936" width="3.7109375" customWidth="1"/>
    <col min="6937" max="6937" width="6.7109375" customWidth="1"/>
    <col min="6938" max="6946" width="3.7109375" customWidth="1"/>
    <col min="6947" max="6947" width="6.7109375" customWidth="1"/>
    <col min="6948" max="6948" width="0" hidden="1" customWidth="1"/>
    <col min="6949" max="6949" width="8.28515625" customWidth="1"/>
    <col min="6950" max="6951" width="7.7109375" customWidth="1"/>
    <col min="6952" max="6955" width="3.7109375" customWidth="1"/>
    <col min="7169" max="7169" width="6.7109375" customWidth="1"/>
    <col min="7170" max="7170" width="24.7109375" customWidth="1"/>
    <col min="7171" max="7171" width="10.7109375" customWidth="1"/>
    <col min="7172" max="7172" width="7.7109375" customWidth="1"/>
    <col min="7173" max="7179" width="3.7109375" customWidth="1"/>
    <col min="7180" max="7180" width="6.7109375" customWidth="1"/>
    <col min="7181" max="7192" width="3.7109375" customWidth="1"/>
    <col min="7193" max="7193" width="6.7109375" customWidth="1"/>
    <col min="7194" max="7202" width="3.7109375" customWidth="1"/>
    <col min="7203" max="7203" width="6.7109375" customWidth="1"/>
    <col min="7204" max="7204" width="0" hidden="1" customWidth="1"/>
    <col min="7205" max="7205" width="8.28515625" customWidth="1"/>
    <col min="7206" max="7207" width="7.7109375" customWidth="1"/>
    <col min="7208" max="7211" width="3.7109375" customWidth="1"/>
    <col min="7425" max="7425" width="6.7109375" customWidth="1"/>
    <col min="7426" max="7426" width="24.7109375" customWidth="1"/>
    <col min="7427" max="7427" width="10.7109375" customWidth="1"/>
    <col min="7428" max="7428" width="7.7109375" customWidth="1"/>
    <col min="7429" max="7435" width="3.7109375" customWidth="1"/>
    <col min="7436" max="7436" width="6.7109375" customWidth="1"/>
    <col min="7437" max="7448" width="3.7109375" customWidth="1"/>
    <col min="7449" max="7449" width="6.7109375" customWidth="1"/>
    <col min="7450" max="7458" width="3.7109375" customWidth="1"/>
    <col min="7459" max="7459" width="6.7109375" customWidth="1"/>
    <col min="7460" max="7460" width="0" hidden="1" customWidth="1"/>
    <col min="7461" max="7461" width="8.28515625" customWidth="1"/>
    <col min="7462" max="7463" width="7.7109375" customWidth="1"/>
    <col min="7464" max="7467" width="3.7109375" customWidth="1"/>
    <col min="7681" max="7681" width="6.7109375" customWidth="1"/>
    <col min="7682" max="7682" width="24.7109375" customWidth="1"/>
    <col min="7683" max="7683" width="10.7109375" customWidth="1"/>
    <col min="7684" max="7684" width="7.7109375" customWidth="1"/>
    <col min="7685" max="7691" width="3.7109375" customWidth="1"/>
    <col min="7692" max="7692" width="6.7109375" customWidth="1"/>
    <col min="7693" max="7704" width="3.7109375" customWidth="1"/>
    <col min="7705" max="7705" width="6.7109375" customWidth="1"/>
    <col min="7706" max="7714" width="3.7109375" customWidth="1"/>
    <col min="7715" max="7715" width="6.7109375" customWidth="1"/>
    <col min="7716" max="7716" width="0" hidden="1" customWidth="1"/>
    <col min="7717" max="7717" width="8.28515625" customWidth="1"/>
    <col min="7718" max="7719" width="7.7109375" customWidth="1"/>
    <col min="7720" max="7723" width="3.7109375" customWidth="1"/>
    <col min="7937" max="7937" width="6.7109375" customWidth="1"/>
    <col min="7938" max="7938" width="24.7109375" customWidth="1"/>
    <col min="7939" max="7939" width="10.7109375" customWidth="1"/>
    <col min="7940" max="7940" width="7.7109375" customWidth="1"/>
    <col min="7941" max="7947" width="3.7109375" customWidth="1"/>
    <col min="7948" max="7948" width="6.7109375" customWidth="1"/>
    <col min="7949" max="7960" width="3.7109375" customWidth="1"/>
    <col min="7961" max="7961" width="6.7109375" customWidth="1"/>
    <col min="7962" max="7970" width="3.7109375" customWidth="1"/>
    <col min="7971" max="7971" width="6.7109375" customWidth="1"/>
    <col min="7972" max="7972" width="0" hidden="1" customWidth="1"/>
    <col min="7973" max="7973" width="8.28515625" customWidth="1"/>
    <col min="7974" max="7975" width="7.7109375" customWidth="1"/>
    <col min="7976" max="7979" width="3.7109375" customWidth="1"/>
    <col min="8193" max="8193" width="6.7109375" customWidth="1"/>
    <col min="8194" max="8194" width="24.7109375" customWidth="1"/>
    <col min="8195" max="8195" width="10.7109375" customWidth="1"/>
    <col min="8196" max="8196" width="7.7109375" customWidth="1"/>
    <col min="8197" max="8203" width="3.7109375" customWidth="1"/>
    <col min="8204" max="8204" width="6.7109375" customWidth="1"/>
    <col min="8205" max="8216" width="3.7109375" customWidth="1"/>
    <col min="8217" max="8217" width="6.7109375" customWidth="1"/>
    <col min="8218" max="8226" width="3.7109375" customWidth="1"/>
    <col min="8227" max="8227" width="6.7109375" customWidth="1"/>
    <col min="8228" max="8228" width="0" hidden="1" customWidth="1"/>
    <col min="8229" max="8229" width="8.28515625" customWidth="1"/>
    <col min="8230" max="8231" width="7.7109375" customWidth="1"/>
    <col min="8232" max="8235" width="3.7109375" customWidth="1"/>
    <col min="8449" max="8449" width="6.7109375" customWidth="1"/>
    <col min="8450" max="8450" width="24.7109375" customWidth="1"/>
    <col min="8451" max="8451" width="10.7109375" customWidth="1"/>
    <col min="8452" max="8452" width="7.7109375" customWidth="1"/>
    <col min="8453" max="8459" width="3.7109375" customWidth="1"/>
    <col min="8460" max="8460" width="6.7109375" customWidth="1"/>
    <col min="8461" max="8472" width="3.7109375" customWidth="1"/>
    <col min="8473" max="8473" width="6.7109375" customWidth="1"/>
    <col min="8474" max="8482" width="3.7109375" customWidth="1"/>
    <col min="8483" max="8483" width="6.7109375" customWidth="1"/>
    <col min="8484" max="8484" width="0" hidden="1" customWidth="1"/>
    <col min="8485" max="8485" width="8.28515625" customWidth="1"/>
    <col min="8486" max="8487" width="7.7109375" customWidth="1"/>
    <col min="8488" max="8491" width="3.7109375" customWidth="1"/>
    <col min="8705" max="8705" width="6.7109375" customWidth="1"/>
    <col min="8706" max="8706" width="24.7109375" customWidth="1"/>
    <col min="8707" max="8707" width="10.7109375" customWidth="1"/>
    <col min="8708" max="8708" width="7.7109375" customWidth="1"/>
    <col min="8709" max="8715" width="3.7109375" customWidth="1"/>
    <col min="8716" max="8716" width="6.7109375" customWidth="1"/>
    <col min="8717" max="8728" width="3.7109375" customWidth="1"/>
    <col min="8729" max="8729" width="6.7109375" customWidth="1"/>
    <col min="8730" max="8738" width="3.7109375" customWidth="1"/>
    <col min="8739" max="8739" width="6.7109375" customWidth="1"/>
    <col min="8740" max="8740" width="0" hidden="1" customWidth="1"/>
    <col min="8741" max="8741" width="8.28515625" customWidth="1"/>
    <col min="8742" max="8743" width="7.7109375" customWidth="1"/>
    <col min="8744" max="8747" width="3.7109375" customWidth="1"/>
    <col min="8961" max="8961" width="6.7109375" customWidth="1"/>
    <col min="8962" max="8962" width="24.7109375" customWidth="1"/>
    <col min="8963" max="8963" width="10.7109375" customWidth="1"/>
    <col min="8964" max="8964" width="7.7109375" customWidth="1"/>
    <col min="8965" max="8971" width="3.7109375" customWidth="1"/>
    <col min="8972" max="8972" width="6.7109375" customWidth="1"/>
    <col min="8973" max="8984" width="3.7109375" customWidth="1"/>
    <col min="8985" max="8985" width="6.7109375" customWidth="1"/>
    <col min="8986" max="8994" width="3.7109375" customWidth="1"/>
    <col min="8995" max="8995" width="6.7109375" customWidth="1"/>
    <col min="8996" max="8996" width="0" hidden="1" customWidth="1"/>
    <col min="8997" max="8997" width="8.28515625" customWidth="1"/>
    <col min="8998" max="8999" width="7.7109375" customWidth="1"/>
    <col min="9000" max="9003" width="3.7109375" customWidth="1"/>
    <col min="9217" max="9217" width="6.7109375" customWidth="1"/>
    <col min="9218" max="9218" width="24.7109375" customWidth="1"/>
    <col min="9219" max="9219" width="10.7109375" customWidth="1"/>
    <col min="9220" max="9220" width="7.7109375" customWidth="1"/>
    <col min="9221" max="9227" width="3.7109375" customWidth="1"/>
    <col min="9228" max="9228" width="6.7109375" customWidth="1"/>
    <col min="9229" max="9240" width="3.7109375" customWidth="1"/>
    <col min="9241" max="9241" width="6.7109375" customWidth="1"/>
    <col min="9242" max="9250" width="3.7109375" customWidth="1"/>
    <col min="9251" max="9251" width="6.7109375" customWidth="1"/>
    <col min="9252" max="9252" width="0" hidden="1" customWidth="1"/>
    <col min="9253" max="9253" width="8.28515625" customWidth="1"/>
    <col min="9254" max="9255" width="7.7109375" customWidth="1"/>
    <col min="9256" max="9259" width="3.7109375" customWidth="1"/>
    <col min="9473" max="9473" width="6.7109375" customWidth="1"/>
    <col min="9474" max="9474" width="24.7109375" customWidth="1"/>
    <col min="9475" max="9475" width="10.7109375" customWidth="1"/>
    <col min="9476" max="9476" width="7.7109375" customWidth="1"/>
    <col min="9477" max="9483" width="3.7109375" customWidth="1"/>
    <col min="9484" max="9484" width="6.7109375" customWidth="1"/>
    <col min="9485" max="9496" width="3.7109375" customWidth="1"/>
    <col min="9497" max="9497" width="6.7109375" customWidth="1"/>
    <col min="9498" max="9506" width="3.7109375" customWidth="1"/>
    <col min="9507" max="9507" width="6.7109375" customWidth="1"/>
    <col min="9508" max="9508" width="0" hidden="1" customWidth="1"/>
    <col min="9509" max="9509" width="8.28515625" customWidth="1"/>
    <col min="9510" max="9511" width="7.7109375" customWidth="1"/>
    <col min="9512" max="9515" width="3.7109375" customWidth="1"/>
    <col min="9729" max="9729" width="6.7109375" customWidth="1"/>
    <col min="9730" max="9730" width="24.7109375" customWidth="1"/>
    <col min="9731" max="9731" width="10.7109375" customWidth="1"/>
    <col min="9732" max="9732" width="7.7109375" customWidth="1"/>
    <col min="9733" max="9739" width="3.7109375" customWidth="1"/>
    <col min="9740" max="9740" width="6.7109375" customWidth="1"/>
    <col min="9741" max="9752" width="3.7109375" customWidth="1"/>
    <col min="9753" max="9753" width="6.7109375" customWidth="1"/>
    <col min="9754" max="9762" width="3.7109375" customWidth="1"/>
    <col min="9763" max="9763" width="6.7109375" customWidth="1"/>
    <col min="9764" max="9764" width="0" hidden="1" customWidth="1"/>
    <col min="9765" max="9765" width="8.28515625" customWidth="1"/>
    <col min="9766" max="9767" width="7.7109375" customWidth="1"/>
    <col min="9768" max="9771" width="3.7109375" customWidth="1"/>
    <col min="9985" max="9985" width="6.7109375" customWidth="1"/>
    <col min="9986" max="9986" width="24.7109375" customWidth="1"/>
    <col min="9987" max="9987" width="10.7109375" customWidth="1"/>
    <col min="9988" max="9988" width="7.7109375" customWidth="1"/>
    <col min="9989" max="9995" width="3.7109375" customWidth="1"/>
    <col min="9996" max="9996" width="6.7109375" customWidth="1"/>
    <col min="9997" max="10008" width="3.7109375" customWidth="1"/>
    <col min="10009" max="10009" width="6.7109375" customWidth="1"/>
    <col min="10010" max="10018" width="3.7109375" customWidth="1"/>
    <col min="10019" max="10019" width="6.7109375" customWidth="1"/>
    <col min="10020" max="10020" width="0" hidden="1" customWidth="1"/>
    <col min="10021" max="10021" width="8.28515625" customWidth="1"/>
    <col min="10022" max="10023" width="7.7109375" customWidth="1"/>
    <col min="10024" max="10027" width="3.7109375" customWidth="1"/>
    <col min="10241" max="10241" width="6.7109375" customWidth="1"/>
    <col min="10242" max="10242" width="24.7109375" customWidth="1"/>
    <col min="10243" max="10243" width="10.7109375" customWidth="1"/>
    <col min="10244" max="10244" width="7.7109375" customWidth="1"/>
    <col min="10245" max="10251" width="3.7109375" customWidth="1"/>
    <col min="10252" max="10252" width="6.7109375" customWidth="1"/>
    <col min="10253" max="10264" width="3.7109375" customWidth="1"/>
    <col min="10265" max="10265" width="6.7109375" customWidth="1"/>
    <col min="10266" max="10274" width="3.7109375" customWidth="1"/>
    <col min="10275" max="10275" width="6.7109375" customWidth="1"/>
    <col min="10276" max="10276" width="0" hidden="1" customWidth="1"/>
    <col min="10277" max="10277" width="8.28515625" customWidth="1"/>
    <col min="10278" max="10279" width="7.7109375" customWidth="1"/>
    <col min="10280" max="10283" width="3.7109375" customWidth="1"/>
    <col min="10497" max="10497" width="6.7109375" customWidth="1"/>
    <col min="10498" max="10498" width="24.7109375" customWidth="1"/>
    <col min="10499" max="10499" width="10.7109375" customWidth="1"/>
    <col min="10500" max="10500" width="7.7109375" customWidth="1"/>
    <col min="10501" max="10507" width="3.7109375" customWidth="1"/>
    <col min="10508" max="10508" width="6.7109375" customWidth="1"/>
    <col min="10509" max="10520" width="3.7109375" customWidth="1"/>
    <col min="10521" max="10521" width="6.7109375" customWidth="1"/>
    <col min="10522" max="10530" width="3.7109375" customWidth="1"/>
    <col min="10531" max="10531" width="6.7109375" customWidth="1"/>
    <col min="10532" max="10532" width="0" hidden="1" customWidth="1"/>
    <col min="10533" max="10533" width="8.28515625" customWidth="1"/>
    <col min="10534" max="10535" width="7.7109375" customWidth="1"/>
    <col min="10536" max="10539" width="3.7109375" customWidth="1"/>
    <col min="10753" max="10753" width="6.7109375" customWidth="1"/>
    <col min="10754" max="10754" width="24.7109375" customWidth="1"/>
    <col min="10755" max="10755" width="10.7109375" customWidth="1"/>
    <col min="10756" max="10756" width="7.7109375" customWidth="1"/>
    <col min="10757" max="10763" width="3.7109375" customWidth="1"/>
    <col min="10764" max="10764" width="6.7109375" customWidth="1"/>
    <col min="10765" max="10776" width="3.7109375" customWidth="1"/>
    <col min="10777" max="10777" width="6.7109375" customWidth="1"/>
    <col min="10778" max="10786" width="3.7109375" customWidth="1"/>
    <col min="10787" max="10787" width="6.7109375" customWidth="1"/>
    <col min="10788" max="10788" width="0" hidden="1" customWidth="1"/>
    <col min="10789" max="10789" width="8.28515625" customWidth="1"/>
    <col min="10790" max="10791" width="7.7109375" customWidth="1"/>
    <col min="10792" max="10795" width="3.7109375" customWidth="1"/>
    <col min="11009" max="11009" width="6.7109375" customWidth="1"/>
    <col min="11010" max="11010" width="24.7109375" customWidth="1"/>
    <col min="11011" max="11011" width="10.7109375" customWidth="1"/>
    <col min="11012" max="11012" width="7.7109375" customWidth="1"/>
    <col min="11013" max="11019" width="3.7109375" customWidth="1"/>
    <col min="11020" max="11020" width="6.7109375" customWidth="1"/>
    <col min="11021" max="11032" width="3.7109375" customWidth="1"/>
    <col min="11033" max="11033" width="6.7109375" customWidth="1"/>
    <col min="11034" max="11042" width="3.7109375" customWidth="1"/>
    <col min="11043" max="11043" width="6.7109375" customWidth="1"/>
    <col min="11044" max="11044" width="0" hidden="1" customWidth="1"/>
    <col min="11045" max="11045" width="8.28515625" customWidth="1"/>
    <col min="11046" max="11047" width="7.7109375" customWidth="1"/>
    <col min="11048" max="11051" width="3.7109375" customWidth="1"/>
    <col min="11265" max="11265" width="6.7109375" customWidth="1"/>
    <col min="11266" max="11266" width="24.7109375" customWidth="1"/>
    <col min="11267" max="11267" width="10.7109375" customWidth="1"/>
    <col min="11268" max="11268" width="7.7109375" customWidth="1"/>
    <col min="11269" max="11275" width="3.7109375" customWidth="1"/>
    <col min="11276" max="11276" width="6.7109375" customWidth="1"/>
    <col min="11277" max="11288" width="3.7109375" customWidth="1"/>
    <col min="11289" max="11289" width="6.7109375" customWidth="1"/>
    <col min="11290" max="11298" width="3.7109375" customWidth="1"/>
    <col min="11299" max="11299" width="6.7109375" customWidth="1"/>
    <col min="11300" max="11300" width="0" hidden="1" customWidth="1"/>
    <col min="11301" max="11301" width="8.28515625" customWidth="1"/>
    <col min="11302" max="11303" width="7.7109375" customWidth="1"/>
    <col min="11304" max="11307" width="3.7109375" customWidth="1"/>
    <col min="11521" max="11521" width="6.7109375" customWidth="1"/>
    <col min="11522" max="11522" width="24.7109375" customWidth="1"/>
    <col min="11523" max="11523" width="10.7109375" customWidth="1"/>
    <col min="11524" max="11524" width="7.7109375" customWidth="1"/>
    <col min="11525" max="11531" width="3.7109375" customWidth="1"/>
    <col min="11532" max="11532" width="6.7109375" customWidth="1"/>
    <col min="11533" max="11544" width="3.7109375" customWidth="1"/>
    <col min="11545" max="11545" width="6.7109375" customWidth="1"/>
    <col min="11546" max="11554" width="3.7109375" customWidth="1"/>
    <col min="11555" max="11555" width="6.7109375" customWidth="1"/>
    <col min="11556" max="11556" width="0" hidden="1" customWidth="1"/>
    <col min="11557" max="11557" width="8.28515625" customWidth="1"/>
    <col min="11558" max="11559" width="7.7109375" customWidth="1"/>
    <col min="11560" max="11563" width="3.7109375" customWidth="1"/>
    <col min="11777" max="11777" width="6.7109375" customWidth="1"/>
    <col min="11778" max="11778" width="24.7109375" customWidth="1"/>
    <col min="11779" max="11779" width="10.7109375" customWidth="1"/>
    <col min="11780" max="11780" width="7.7109375" customWidth="1"/>
    <col min="11781" max="11787" width="3.7109375" customWidth="1"/>
    <col min="11788" max="11788" width="6.7109375" customWidth="1"/>
    <col min="11789" max="11800" width="3.7109375" customWidth="1"/>
    <col min="11801" max="11801" width="6.7109375" customWidth="1"/>
    <col min="11802" max="11810" width="3.7109375" customWidth="1"/>
    <col min="11811" max="11811" width="6.7109375" customWidth="1"/>
    <col min="11812" max="11812" width="0" hidden="1" customWidth="1"/>
    <col min="11813" max="11813" width="8.28515625" customWidth="1"/>
    <col min="11814" max="11815" width="7.7109375" customWidth="1"/>
    <col min="11816" max="11819" width="3.7109375" customWidth="1"/>
    <col min="12033" max="12033" width="6.7109375" customWidth="1"/>
    <col min="12034" max="12034" width="24.7109375" customWidth="1"/>
    <col min="12035" max="12035" width="10.7109375" customWidth="1"/>
    <col min="12036" max="12036" width="7.7109375" customWidth="1"/>
    <col min="12037" max="12043" width="3.7109375" customWidth="1"/>
    <col min="12044" max="12044" width="6.7109375" customWidth="1"/>
    <col min="12045" max="12056" width="3.7109375" customWidth="1"/>
    <col min="12057" max="12057" width="6.7109375" customWidth="1"/>
    <col min="12058" max="12066" width="3.7109375" customWidth="1"/>
    <col min="12067" max="12067" width="6.7109375" customWidth="1"/>
    <col min="12068" max="12068" width="0" hidden="1" customWidth="1"/>
    <col min="12069" max="12069" width="8.28515625" customWidth="1"/>
    <col min="12070" max="12071" width="7.7109375" customWidth="1"/>
    <col min="12072" max="12075" width="3.7109375" customWidth="1"/>
    <col min="12289" max="12289" width="6.7109375" customWidth="1"/>
    <col min="12290" max="12290" width="24.7109375" customWidth="1"/>
    <col min="12291" max="12291" width="10.7109375" customWidth="1"/>
    <col min="12292" max="12292" width="7.7109375" customWidth="1"/>
    <col min="12293" max="12299" width="3.7109375" customWidth="1"/>
    <col min="12300" max="12300" width="6.7109375" customWidth="1"/>
    <col min="12301" max="12312" width="3.7109375" customWidth="1"/>
    <col min="12313" max="12313" width="6.7109375" customWidth="1"/>
    <col min="12314" max="12322" width="3.7109375" customWidth="1"/>
    <col min="12323" max="12323" width="6.7109375" customWidth="1"/>
    <col min="12324" max="12324" width="0" hidden="1" customWidth="1"/>
    <col min="12325" max="12325" width="8.28515625" customWidth="1"/>
    <col min="12326" max="12327" width="7.7109375" customWidth="1"/>
    <col min="12328" max="12331" width="3.7109375" customWidth="1"/>
    <col min="12545" max="12545" width="6.7109375" customWidth="1"/>
    <col min="12546" max="12546" width="24.7109375" customWidth="1"/>
    <col min="12547" max="12547" width="10.7109375" customWidth="1"/>
    <col min="12548" max="12548" width="7.7109375" customWidth="1"/>
    <col min="12549" max="12555" width="3.7109375" customWidth="1"/>
    <col min="12556" max="12556" width="6.7109375" customWidth="1"/>
    <col min="12557" max="12568" width="3.7109375" customWidth="1"/>
    <col min="12569" max="12569" width="6.7109375" customWidth="1"/>
    <col min="12570" max="12578" width="3.7109375" customWidth="1"/>
    <col min="12579" max="12579" width="6.7109375" customWidth="1"/>
    <col min="12580" max="12580" width="0" hidden="1" customWidth="1"/>
    <col min="12581" max="12581" width="8.28515625" customWidth="1"/>
    <col min="12582" max="12583" width="7.7109375" customWidth="1"/>
    <col min="12584" max="12587" width="3.7109375" customWidth="1"/>
    <col min="12801" max="12801" width="6.7109375" customWidth="1"/>
    <col min="12802" max="12802" width="24.7109375" customWidth="1"/>
    <col min="12803" max="12803" width="10.7109375" customWidth="1"/>
    <col min="12804" max="12804" width="7.7109375" customWidth="1"/>
    <col min="12805" max="12811" width="3.7109375" customWidth="1"/>
    <col min="12812" max="12812" width="6.7109375" customWidth="1"/>
    <col min="12813" max="12824" width="3.7109375" customWidth="1"/>
    <col min="12825" max="12825" width="6.7109375" customWidth="1"/>
    <col min="12826" max="12834" width="3.7109375" customWidth="1"/>
    <col min="12835" max="12835" width="6.7109375" customWidth="1"/>
    <col min="12836" max="12836" width="0" hidden="1" customWidth="1"/>
    <col min="12837" max="12837" width="8.28515625" customWidth="1"/>
    <col min="12838" max="12839" width="7.7109375" customWidth="1"/>
    <col min="12840" max="12843" width="3.7109375" customWidth="1"/>
    <col min="13057" max="13057" width="6.7109375" customWidth="1"/>
    <col min="13058" max="13058" width="24.7109375" customWidth="1"/>
    <col min="13059" max="13059" width="10.7109375" customWidth="1"/>
    <col min="13060" max="13060" width="7.7109375" customWidth="1"/>
    <col min="13061" max="13067" width="3.7109375" customWidth="1"/>
    <col min="13068" max="13068" width="6.7109375" customWidth="1"/>
    <col min="13069" max="13080" width="3.7109375" customWidth="1"/>
    <col min="13081" max="13081" width="6.7109375" customWidth="1"/>
    <col min="13082" max="13090" width="3.7109375" customWidth="1"/>
    <col min="13091" max="13091" width="6.7109375" customWidth="1"/>
    <col min="13092" max="13092" width="0" hidden="1" customWidth="1"/>
    <col min="13093" max="13093" width="8.28515625" customWidth="1"/>
    <col min="13094" max="13095" width="7.7109375" customWidth="1"/>
    <col min="13096" max="13099" width="3.7109375" customWidth="1"/>
    <col min="13313" max="13313" width="6.7109375" customWidth="1"/>
    <col min="13314" max="13314" width="24.7109375" customWidth="1"/>
    <col min="13315" max="13315" width="10.7109375" customWidth="1"/>
    <col min="13316" max="13316" width="7.7109375" customWidth="1"/>
    <col min="13317" max="13323" width="3.7109375" customWidth="1"/>
    <col min="13324" max="13324" width="6.7109375" customWidth="1"/>
    <col min="13325" max="13336" width="3.7109375" customWidth="1"/>
    <col min="13337" max="13337" width="6.7109375" customWidth="1"/>
    <col min="13338" max="13346" width="3.7109375" customWidth="1"/>
    <col min="13347" max="13347" width="6.7109375" customWidth="1"/>
    <col min="13348" max="13348" width="0" hidden="1" customWidth="1"/>
    <col min="13349" max="13349" width="8.28515625" customWidth="1"/>
    <col min="13350" max="13351" width="7.7109375" customWidth="1"/>
    <col min="13352" max="13355" width="3.7109375" customWidth="1"/>
    <col min="13569" max="13569" width="6.7109375" customWidth="1"/>
    <col min="13570" max="13570" width="24.7109375" customWidth="1"/>
    <col min="13571" max="13571" width="10.7109375" customWidth="1"/>
    <col min="13572" max="13572" width="7.7109375" customWidth="1"/>
    <col min="13573" max="13579" width="3.7109375" customWidth="1"/>
    <col min="13580" max="13580" width="6.7109375" customWidth="1"/>
    <col min="13581" max="13592" width="3.7109375" customWidth="1"/>
    <col min="13593" max="13593" width="6.7109375" customWidth="1"/>
    <col min="13594" max="13602" width="3.7109375" customWidth="1"/>
    <col min="13603" max="13603" width="6.7109375" customWidth="1"/>
    <col min="13604" max="13604" width="0" hidden="1" customWidth="1"/>
    <col min="13605" max="13605" width="8.28515625" customWidth="1"/>
    <col min="13606" max="13607" width="7.7109375" customWidth="1"/>
    <col min="13608" max="13611" width="3.7109375" customWidth="1"/>
    <col min="13825" max="13825" width="6.7109375" customWidth="1"/>
    <col min="13826" max="13826" width="24.7109375" customWidth="1"/>
    <col min="13827" max="13827" width="10.7109375" customWidth="1"/>
    <col min="13828" max="13828" width="7.7109375" customWidth="1"/>
    <col min="13829" max="13835" width="3.7109375" customWidth="1"/>
    <col min="13836" max="13836" width="6.7109375" customWidth="1"/>
    <col min="13837" max="13848" width="3.7109375" customWidth="1"/>
    <col min="13849" max="13849" width="6.7109375" customWidth="1"/>
    <col min="13850" max="13858" width="3.7109375" customWidth="1"/>
    <col min="13859" max="13859" width="6.7109375" customWidth="1"/>
    <col min="13860" max="13860" width="0" hidden="1" customWidth="1"/>
    <col min="13861" max="13861" width="8.28515625" customWidth="1"/>
    <col min="13862" max="13863" width="7.7109375" customWidth="1"/>
    <col min="13864" max="13867" width="3.7109375" customWidth="1"/>
    <col min="14081" max="14081" width="6.7109375" customWidth="1"/>
    <col min="14082" max="14082" width="24.7109375" customWidth="1"/>
    <col min="14083" max="14083" width="10.7109375" customWidth="1"/>
    <col min="14084" max="14084" width="7.7109375" customWidth="1"/>
    <col min="14085" max="14091" width="3.7109375" customWidth="1"/>
    <col min="14092" max="14092" width="6.7109375" customWidth="1"/>
    <col min="14093" max="14104" width="3.7109375" customWidth="1"/>
    <col min="14105" max="14105" width="6.7109375" customWidth="1"/>
    <col min="14106" max="14114" width="3.7109375" customWidth="1"/>
    <col min="14115" max="14115" width="6.7109375" customWidth="1"/>
    <col min="14116" max="14116" width="0" hidden="1" customWidth="1"/>
    <col min="14117" max="14117" width="8.28515625" customWidth="1"/>
    <col min="14118" max="14119" width="7.7109375" customWidth="1"/>
    <col min="14120" max="14123" width="3.7109375" customWidth="1"/>
    <col min="14337" max="14337" width="6.7109375" customWidth="1"/>
    <col min="14338" max="14338" width="24.7109375" customWidth="1"/>
    <col min="14339" max="14339" width="10.7109375" customWidth="1"/>
    <col min="14340" max="14340" width="7.7109375" customWidth="1"/>
    <col min="14341" max="14347" width="3.7109375" customWidth="1"/>
    <col min="14348" max="14348" width="6.7109375" customWidth="1"/>
    <col min="14349" max="14360" width="3.7109375" customWidth="1"/>
    <col min="14361" max="14361" width="6.7109375" customWidth="1"/>
    <col min="14362" max="14370" width="3.7109375" customWidth="1"/>
    <col min="14371" max="14371" width="6.7109375" customWidth="1"/>
    <col min="14372" max="14372" width="0" hidden="1" customWidth="1"/>
    <col min="14373" max="14373" width="8.28515625" customWidth="1"/>
    <col min="14374" max="14375" width="7.7109375" customWidth="1"/>
    <col min="14376" max="14379" width="3.7109375" customWidth="1"/>
    <col min="14593" max="14593" width="6.7109375" customWidth="1"/>
    <col min="14594" max="14594" width="24.7109375" customWidth="1"/>
    <col min="14595" max="14595" width="10.7109375" customWidth="1"/>
    <col min="14596" max="14596" width="7.7109375" customWidth="1"/>
    <col min="14597" max="14603" width="3.7109375" customWidth="1"/>
    <col min="14604" max="14604" width="6.7109375" customWidth="1"/>
    <col min="14605" max="14616" width="3.7109375" customWidth="1"/>
    <col min="14617" max="14617" width="6.7109375" customWidth="1"/>
    <col min="14618" max="14626" width="3.7109375" customWidth="1"/>
    <col min="14627" max="14627" width="6.7109375" customWidth="1"/>
    <col min="14628" max="14628" width="0" hidden="1" customWidth="1"/>
    <col min="14629" max="14629" width="8.28515625" customWidth="1"/>
    <col min="14630" max="14631" width="7.7109375" customWidth="1"/>
    <col min="14632" max="14635" width="3.7109375" customWidth="1"/>
    <col min="14849" max="14849" width="6.7109375" customWidth="1"/>
    <col min="14850" max="14850" width="24.7109375" customWidth="1"/>
    <col min="14851" max="14851" width="10.7109375" customWidth="1"/>
    <col min="14852" max="14852" width="7.7109375" customWidth="1"/>
    <col min="14853" max="14859" width="3.7109375" customWidth="1"/>
    <col min="14860" max="14860" width="6.7109375" customWidth="1"/>
    <col min="14861" max="14872" width="3.7109375" customWidth="1"/>
    <col min="14873" max="14873" width="6.7109375" customWidth="1"/>
    <col min="14874" max="14882" width="3.7109375" customWidth="1"/>
    <col min="14883" max="14883" width="6.7109375" customWidth="1"/>
    <col min="14884" max="14884" width="0" hidden="1" customWidth="1"/>
    <col min="14885" max="14885" width="8.28515625" customWidth="1"/>
    <col min="14886" max="14887" width="7.7109375" customWidth="1"/>
    <col min="14888" max="14891" width="3.7109375" customWidth="1"/>
    <col min="15105" max="15105" width="6.7109375" customWidth="1"/>
    <col min="15106" max="15106" width="24.7109375" customWidth="1"/>
    <col min="15107" max="15107" width="10.7109375" customWidth="1"/>
    <col min="15108" max="15108" width="7.7109375" customWidth="1"/>
    <col min="15109" max="15115" width="3.7109375" customWidth="1"/>
    <col min="15116" max="15116" width="6.7109375" customWidth="1"/>
    <col min="15117" max="15128" width="3.7109375" customWidth="1"/>
    <col min="15129" max="15129" width="6.7109375" customWidth="1"/>
    <col min="15130" max="15138" width="3.7109375" customWidth="1"/>
    <col min="15139" max="15139" width="6.7109375" customWidth="1"/>
    <col min="15140" max="15140" width="0" hidden="1" customWidth="1"/>
    <col min="15141" max="15141" width="8.28515625" customWidth="1"/>
    <col min="15142" max="15143" width="7.7109375" customWidth="1"/>
    <col min="15144" max="15147" width="3.7109375" customWidth="1"/>
    <col min="15361" max="15361" width="6.7109375" customWidth="1"/>
    <col min="15362" max="15362" width="24.7109375" customWidth="1"/>
    <col min="15363" max="15363" width="10.7109375" customWidth="1"/>
    <col min="15364" max="15364" width="7.7109375" customWidth="1"/>
    <col min="15365" max="15371" width="3.7109375" customWidth="1"/>
    <col min="15372" max="15372" width="6.7109375" customWidth="1"/>
    <col min="15373" max="15384" width="3.7109375" customWidth="1"/>
    <col min="15385" max="15385" width="6.7109375" customWidth="1"/>
    <col min="15386" max="15394" width="3.7109375" customWidth="1"/>
    <col min="15395" max="15395" width="6.7109375" customWidth="1"/>
    <col min="15396" max="15396" width="0" hidden="1" customWidth="1"/>
    <col min="15397" max="15397" width="8.28515625" customWidth="1"/>
    <col min="15398" max="15399" width="7.7109375" customWidth="1"/>
    <col min="15400" max="15403" width="3.7109375" customWidth="1"/>
    <col min="15617" max="15617" width="6.7109375" customWidth="1"/>
    <col min="15618" max="15618" width="24.7109375" customWidth="1"/>
    <col min="15619" max="15619" width="10.7109375" customWidth="1"/>
    <col min="15620" max="15620" width="7.7109375" customWidth="1"/>
    <col min="15621" max="15627" width="3.7109375" customWidth="1"/>
    <col min="15628" max="15628" width="6.7109375" customWidth="1"/>
    <col min="15629" max="15640" width="3.7109375" customWidth="1"/>
    <col min="15641" max="15641" width="6.7109375" customWidth="1"/>
    <col min="15642" max="15650" width="3.7109375" customWidth="1"/>
    <col min="15651" max="15651" width="6.7109375" customWidth="1"/>
    <col min="15652" max="15652" width="0" hidden="1" customWidth="1"/>
    <col min="15653" max="15653" width="8.28515625" customWidth="1"/>
    <col min="15654" max="15655" width="7.7109375" customWidth="1"/>
    <col min="15656" max="15659" width="3.7109375" customWidth="1"/>
    <col min="15873" max="15873" width="6.7109375" customWidth="1"/>
    <col min="15874" max="15874" width="24.7109375" customWidth="1"/>
    <col min="15875" max="15875" width="10.7109375" customWidth="1"/>
    <col min="15876" max="15876" width="7.7109375" customWidth="1"/>
    <col min="15877" max="15883" width="3.7109375" customWidth="1"/>
    <col min="15884" max="15884" width="6.7109375" customWidth="1"/>
    <col min="15885" max="15896" width="3.7109375" customWidth="1"/>
    <col min="15897" max="15897" width="6.7109375" customWidth="1"/>
    <col min="15898" max="15906" width="3.7109375" customWidth="1"/>
    <col min="15907" max="15907" width="6.7109375" customWidth="1"/>
    <col min="15908" max="15908" width="0" hidden="1" customWidth="1"/>
    <col min="15909" max="15909" width="8.28515625" customWidth="1"/>
    <col min="15910" max="15911" width="7.7109375" customWidth="1"/>
    <col min="15912" max="15915" width="3.7109375" customWidth="1"/>
    <col min="16129" max="16129" width="6.7109375" customWidth="1"/>
    <col min="16130" max="16130" width="24.7109375" customWidth="1"/>
    <col min="16131" max="16131" width="10.7109375" customWidth="1"/>
    <col min="16132" max="16132" width="7.7109375" customWidth="1"/>
    <col min="16133" max="16139" width="3.7109375" customWidth="1"/>
    <col min="16140" max="16140" width="6.7109375" customWidth="1"/>
    <col min="16141" max="16152" width="3.7109375" customWidth="1"/>
    <col min="16153" max="16153" width="6.7109375" customWidth="1"/>
    <col min="16154" max="16162" width="3.7109375" customWidth="1"/>
    <col min="16163" max="16163" width="6.7109375" customWidth="1"/>
    <col min="16164" max="16164" width="0" hidden="1" customWidth="1"/>
    <col min="16165" max="16165" width="8.28515625" customWidth="1"/>
    <col min="16166" max="16167" width="7.7109375" customWidth="1"/>
    <col min="16168" max="16171" width="3.7109375" customWidth="1"/>
  </cols>
  <sheetData>
    <row r="1" spans="1:39" ht="33.75" thickBot="1" x14ac:dyDescent="0.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39" x14ac:dyDescent="0.25">
      <c r="A2" s="71" t="s">
        <v>1</v>
      </c>
      <c r="B2" s="72"/>
      <c r="C2" s="73"/>
      <c r="D2" s="74" t="s">
        <v>2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3"/>
      <c r="AM2" s="76"/>
    </row>
    <row r="3" spans="1:39" x14ac:dyDescent="0.25">
      <c r="A3" s="57" t="s">
        <v>3</v>
      </c>
      <c r="B3" s="58"/>
      <c r="C3" s="59"/>
      <c r="D3" s="77" t="s">
        <v>4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9"/>
      <c r="AM3" s="62"/>
    </row>
    <row r="4" spans="1:39" x14ac:dyDescent="0.25">
      <c r="A4" s="57" t="s">
        <v>5</v>
      </c>
      <c r="B4" s="58"/>
      <c r="C4" s="59"/>
      <c r="D4" s="77" t="s">
        <v>6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9"/>
      <c r="AM4" s="62"/>
    </row>
    <row r="5" spans="1:39" x14ac:dyDescent="0.25">
      <c r="A5" s="57" t="s">
        <v>7</v>
      </c>
      <c r="B5" s="58"/>
      <c r="C5" s="59"/>
      <c r="D5" s="60" t="s">
        <v>61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9"/>
      <c r="AM5" s="62"/>
    </row>
    <row r="6" spans="1:39" x14ac:dyDescent="0.25">
      <c r="A6" s="57" t="s">
        <v>8</v>
      </c>
      <c r="B6" s="58"/>
      <c r="C6" s="59"/>
      <c r="D6" s="60" t="s">
        <v>62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9"/>
      <c r="AM6" s="62"/>
    </row>
    <row r="7" spans="1:39" x14ac:dyDescent="0.25">
      <c r="A7" s="57" t="s">
        <v>9</v>
      </c>
      <c r="B7" s="58"/>
      <c r="C7" s="59"/>
      <c r="D7" s="63">
        <v>18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6"/>
      <c r="AM7" s="67"/>
    </row>
    <row r="8" spans="1:39" x14ac:dyDescent="0.25">
      <c r="A8" s="57" t="s">
        <v>10</v>
      </c>
      <c r="B8" s="58"/>
      <c r="C8" s="59"/>
      <c r="D8" s="63" t="s">
        <v>11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9"/>
      <c r="AM8" s="62"/>
    </row>
    <row r="9" spans="1:39" x14ac:dyDescent="0.25">
      <c r="A9" s="57" t="s">
        <v>12</v>
      </c>
      <c r="B9" s="58"/>
      <c r="C9" s="59"/>
      <c r="D9" s="60" t="s">
        <v>13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9"/>
      <c r="AM9" s="62"/>
    </row>
    <row r="10" spans="1:39" x14ac:dyDescent="0.25">
      <c r="A10" s="57" t="s">
        <v>14</v>
      </c>
      <c r="B10" s="58"/>
      <c r="C10" s="59"/>
      <c r="D10" s="90">
        <v>0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2"/>
    </row>
    <row r="11" spans="1:39" x14ac:dyDescent="0.25">
      <c r="A11" s="57" t="s">
        <v>15</v>
      </c>
      <c r="B11" s="58"/>
      <c r="C11" s="59"/>
      <c r="D11" s="79">
        <v>0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2"/>
      <c r="AM11" s="83"/>
    </row>
    <row r="12" spans="1:39" x14ac:dyDescent="0.25">
      <c r="A12" s="57" t="s">
        <v>16</v>
      </c>
      <c r="B12" s="58"/>
      <c r="C12" s="59"/>
      <c r="D12" s="60" t="s">
        <v>17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9"/>
      <c r="AM12" s="62"/>
    </row>
    <row r="13" spans="1:39" ht="15.75" thickBot="1" x14ac:dyDescent="0.3">
      <c r="A13" s="84" t="s">
        <v>18</v>
      </c>
      <c r="B13" s="85"/>
      <c r="C13" s="86"/>
      <c r="D13" s="87" t="s">
        <v>19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6"/>
      <c r="AM13" s="89"/>
    </row>
    <row r="14" spans="1:39" ht="15.75" thickBot="1" x14ac:dyDescent="0.3">
      <c r="A14" s="1" t="s">
        <v>20</v>
      </c>
      <c r="B14" s="108" t="s">
        <v>21</v>
      </c>
      <c r="C14" s="108" t="s">
        <v>22</v>
      </c>
      <c r="D14" s="108" t="s">
        <v>23</v>
      </c>
      <c r="E14" s="112" t="s">
        <v>24</v>
      </c>
      <c r="F14" s="112"/>
      <c r="G14" s="112"/>
      <c r="H14" s="112"/>
      <c r="I14" s="112"/>
      <c r="J14" s="112"/>
      <c r="K14" s="112"/>
      <c r="L14" s="113"/>
      <c r="M14" s="2"/>
      <c r="N14" s="114" t="s">
        <v>25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3"/>
      <c r="Z14" s="2"/>
      <c r="AA14" s="114" t="s">
        <v>26</v>
      </c>
      <c r="AB14" s="112"/>
      <c r="AC14" s="112"/>
      <c r="AD14" s="112"/>
      <c r="AE14" s="112"/>
      <c r="AF14" s="112"/>
      <c r="AG14" s="112"/>
      <c r="AH14" s="112"/>
      <c r="AI14" s="113"/>
      <c r="AJ14" s="3"/>
      <c r="AK14" s="93" t="s">
        <v>27</v>
      </c>
      <c r="AL14" s="95" t="s">
        <v>28</v>
      </c>
      <c r="AM14" s="96"/>
    </row>
    <row r="15" spans="1:39" ht="15.75" thickBot="1" x14ac:dyDescent="0.3">
      <c r="A15" s="4" t="s">
        <v>29</v>
      </c>
      <c r="B15" s="109"/>
      <c r="C15" s="110"/>
      <c r="D15" s="111"/>
      <c r="E15" s="5">
        <v>10</v>
      </c>
      <c r="F15" s="6">
        <v>9</v>
      </c>
      <c r="G15" s="6">
        <v>8</v>
      </c>
      <c r="H15" s="6">
        <v>7</v>
      </c>
      <c r="I15" s="6">
        <v>6</v>
      </c>
      <c r="J15" s="6">
        <v>5</v>
      </c>
      <c r="K15" s="7">
        <v>0</v>
      </c>
      <c r="L15" s="8" t="s">
        <v>30</v>
      </c>
      <c r="M15" s="9" t="s">
        <v>31</v>
      </c>
      <c r="N15" s="6">
        <v>10</v>
      </c>
      <c r="O15" s="6">
        <v>9</v>
      </c>
      <c r="P15" s="6">
        <v>8</v>
      </c>
      <c r="Q15" s="6">
        <v>7</v>
      </c>
      <c r="R15" s="6">
        <v>6</v>
      </c>
      <c r="S15" s="10">
        <v>5</v>
      </c>
      <c r="T15" s="11">
        <v>4</v>
      </c>
      <c r="U15" s="6">
        <v>3</v>
      </c>
      <c r="V15" s="6">
        <v>2</v>
      </c>
      <c r="W15" s="6">
        <v>1</v>
      </c>
      <c r="X15" s="7">
        <v>0</v>
      </c>
      <c r="Y15" s="8" t="s">
        <v>30</v>
      </c>
      <c r="Z15" s="8" t="s">
        <v>31</v>
      </c>
      <c r="AA15" s="8">
        <v>12</v>
      </c>
      <c r="AB15" s="5">
        <v>10</v>
      </c>
      <c r="AC15" s="6">
        <v>9</v>
      </c>
      <c r="AD15" s="6">
        <v>8</v>
      </c>
      <c r="AE15" s="6">
        <v>7</v>
      </c>
      <c r="AF15" s="6">
        <v>6</v>
      </c>
      <c r="AG15" s="6">
        <v>5</v>
      </c>
      <c r="AH15" s="7">
        <v>0</v>
      </c>
      <c r="AI15" s="12" t="s">
        <v>30</v>
      </c>
      <c r="AJ15" s="13" t="s">
        <v>31</v>
      </c>
      <c r="AK15" s="94"/>
      <c r="AL15" s="14" t="s">
        <v>32</v>
      </c>
      <c r="AM15" s="15" t="s">
        <v>33</v>
      </c>
    </row>
    <row r="16" spans="1:39" ht="18" customHeight="1" x14ac:dyDescent="0.25">
      <c r="A16" s="97">
        <v>1</v>
      </c>
      <c r="B16" s="98" t="s">
        <v>47</v>
      </c>
      <c r="C16" s="98" t="s">
        <v>48</v>
      </c>
      <c r="D16" s="100">
        <v>1953</v>
      </c>
      <c r="E16" s="16">
        <v>9</v>
      </c>
      <c r="F16" s="17">
        <v>1</v>
      </c>
      <c r="G16" s="17"/>
      <c r="H16" s="17"/>
      <c r="I16" s="17"/>
      <c r="J16" s="17"/>
      <c r="K16" s="18"/>
      <c r="L16" s="102">
        <f>SUMPRODUCT(E16*10+F16*9+G16*8+H16*7+I16*6+J16*5+E17*10+F17*9+G17*8+H17*7+L17*6+J17*5)</f>
        <v>197</v>
      </c>
      <c r="M16" s="104" t="str">
        <f>IF(AND(L16&gt;=194,L16&lt;=200),"M",IF(AND(L16&gt;=186,L16&lt;=193),"I.",IF(AND(L16&gt;=176,L16&lt;=185),"II.",IF(AND(L16&gt;=164,L16&lt;=175),"III."," "))))</f>
        <v>M</v>
      </c>
      <c r="N16" s="19">
        <v>3</v>
      </c>
      <c r="O16" s="17">
        <v>5</v>
      </c>
      <c r="P16" s="17">
        <v>2</v>
      </c>
      <c r="Q16" s="17"/>
      <c r="R16" s="17"/>
      <c r="S16" s="17"/>
      <c r="T16" s="17"/>
      <c r="U16" s="17"/>
      <c r="V16" s="17"/>
      <c r="W16" s="17"/>
      <c r="X16" s="20"/>
      <c r="Y16" s="106">
        <f>SUMPRODUCT(N16*10+O16*9+P16*8+Q16*7+R16*6+S16*5+T16*4+U16*3+V58*2+W16*1+N17*10+O17*9+P17*8+Q17*7+R17*6+S17*5+T17*4+U17*3+V17*2+W17*1)</f>
        <v>179</v>
      </c>
      <c r="Z16" s="104" t="str">
        <f>IF(AND(Y16&gt;=182,Y16&lt;=200),"M",IF(AND(Y16&gt;=174,Y16&lt;=181),"I.",IF(AND(Y16&gt;=166,Y16&lt;=173),"II.",IF(AND(Y16&gt;=154,Y16&lt;=165),"III."," "))))</f>
        <v>I.</v>
      </c>
      <c r="AA16" s="21">
        <v>2</v>
      </c>
      <c r="AB16" s="22">
        <v>3</v>
      </c>
      <c r="AC16" s="22"/>
      <c r="AD16" s="22">
        <v>2</v>
      </c>
      <c r="AE16" s="22"/>
      <c r="AF16" s="17">
        <v>1</v>
      </c>
      <c r="AG16" s="17">
        <v>1</v>
      </c>
      <c r="AH16" s="20">
        <v>1</v>
      </c>
      <c r="AI16" s="106">
        <f>SUMPRODUCT(AA16*12+AB16*10+AC16*9+AD16*8+AE16*7+AF16*6+AG16*5+AA17*12+AB17*10+AC17*9+AD17*8+AE17*7+AF17*6+AG17*5)</f>
        <v>178</v>
      </c>
      <c r="AJ16" s="102" t="str">
        <f>IF(AND(AI16&gt;=203,AI16&lt;=240),"M",IF(AND(AI16&gt;=178,AI16&lt;=202),"I.",IF(AND(AI16&gt;=152,AI16&lt;=177),"II.",IF(AND(AI16&gt;=127,AI16&lt;=151),"III."," "))))</f>
        <v>I.</v>
      </c>
      <c r="AK16" s="116">
        <f>SUM(L16+L17+Y16+Y17+AI16+AI17)</f>
        <v>554</v>
      </c>
      <c r="AL16" s="118">
        <v>7</v>
      </c>
      <c r="AM16" s="120">
        <v>4</v>
      </c>
    </row>
    <row r="17" spans="1:39" ht="18" customHeight="1" thickBot="1" x14ac:dyDescent="0.3">
      <c r="A17" s="97"/>
      <c r="B17" s="99"/>
      <c r="C17" s="99"/>
      <c r="D17" s="101"/>
      <c r="E17" s="16">
        <v>8</v>
      </c>
      <c r="F17" s="17">
        <v>2</v>
      </c>
      <c r="G17" s="17"/>
      <c r="H17" s="17"/>
      <c r="I17" s="17"/>
      <c r="J17" s="17"/>
      <c r="K17" s="18"/>
      <c r="L17" s="103"/>
      <c r="M17" s="105"/>
      <c r="N17" s="19">
        <v>3</v>
      </c>
      <c r="O17" s="17">
        <v>3</v>
      </c>
      <c r="P17" s="17">
        <v>3</v>
      </c>
      <c r="Q17" s="17">
        <v>1</v>
      </c>
      <c r="R17" s="17"/>
      <c r="S17" s="17"/>
      <c r="T17" s="17"/>
      <c r="U17" s="17"/>
      <c r="V17" s="17"/>
      <c r="W17" s="17"/>
      <c r="X17" s="20"/>
      <c r="Y17" s="107"/>
      <c r="Z17" s="105"/>
      <c r="AA17" s="21">
        <v>3</v>
      </c>
      <c r="AB17" s="23">
        <v>3</v>
      </c>
      <c r="AC17" s="22"/>
      <c r="AD17" s="22">
        <v>3</v>
      </c>
      <c r="AE17" s="22">
        <v>1</v>
      </c>
      <c r="AF17" s="17"/>
      <c r="AG17" s="17"/>
      <c r="AH17" s="20"/>
      <c r="AI17" s="107"/>
      <c r="AJ17" s="115"/>
      <c r="AK17" s="117"/>
      <c r="AL17" s="119"/>
      <c r="AM17" s="121"/>
    </row>
    <row r="18" spans="1:39" ht="18" customHeight="1" x14ac:dyDescent="0.25">
      <c r="A18" s="97">
        <v>2</v>
      </c>
      <c r="B18" s="98" t="s">
        <v>64</v>
      </c>
      <c r="C18" s="98" t="s">
        <v>35</v>
      </c>
      <c r="D18" s="100">
        <v>1988</v>
      </c>
      <c r="E18" s="16">
        <v>3</v>
      </c>
      <c r="F18" s="17">
        <v>4</v>
      </c>
      <c r="G18" s="17">
        <v>3</v>
      </c>
      <c r="H18" s="17"/>
      <c r="I18" s="17"/>
      <c r="J18" s="17"/>
      <c r="K18" s="18"/>
      <c r="L18" s="102">
        <f>SUMPRODUCT(E18*10+F18*9+G18*8+H18*7+I18*6+J18*5+E19*10+F19*9+G19*8+H19*7+L19*6+J19*5)</f>
        <v>185</v>
      </c>
      <c r="M18" s="104" t="str">
        <f>IF(AND(L18&gt;=194,L18&lt;=200),"M",IF(AND(L18&gt;=186,L18&lt;=193),"I.",IF(AND(L18&gt;=176,L18&lt;=185),"II.",IF(AND(L18&gt;=164,L18&lt;=175),"III."," "))))</f>
        <v>II.</v>
      </c>
      <c r="N18" s="19"/>
      <c r="O18" s="17">
        <v>4</v>
      </c>
      <c r="P18" s="17">
        <v>4</v>
      </c>
      <c r="Q18" s="17">
        <v>2</v>
      </c>
      <c r="R18" s="17"/>
      <c r="S18" s="17"/>
      <c r="T18" s="17"/>
      <c r="U18" s="17"/>
      <c r="V18" s="17"/>
      <c r="W18" s="17"/>
      <c r="X18" s="20"/>
      <c r="Y18" s="106">
        <f>SUMPRODUCT(N18*10+O18*9+P18*8+Q18*7+R18*6+S18*5+T18*4+U18*3+V60*2+W18*1+N19*10+O19*9+P19*8+Q19*7+R19*6+S19*5+T19*4+U19*3+V19*2+W19*1)</f>
        <v>160</v>
      </c>
      <c r="Z18" s="104" t="str">
        <f>IF(AND(Y18&gt;=182,Y18&lt;=200),"M",IF(AND(Y18&gt;=174,Y18&lt;=181),"I.",IF(AND(Y18&gt;=166,Y18&lt;=173),"II.",IF(AND(Y18&gt;=154,Y18&lt;=165),"III."," "))))</f>
        <v>III.</v>
      </c>
      <c r="AA18" s="19">
        <v>1</v>
      </c>
      <c r="AB18" s="17">
        <v>1</v>
      </c>
      <c r="AC18" s="17"/>
      <c r="AD18" s="17">
        <v>2</v>
      </c>
      <c r="AE18" s="17"/>
      <c r="AF18" s="17"/>
      <c r="AG18" s="17">
        <v>1</v>
      </c>
      <c r="AH18" s="20">
        <v>5</v>
      </c>
      <c r="AI18" s="106">
        <f>SUMPRODUCT(AA18*12+AB18*10+AC18*9+AD18*8+AE18*7+AF18*6+AG18*5+AA19*12+AB19*10+AC19*9+AD19*8+AE19*7+AF19*6+AG19*5)</f>
        <v>116</v>
      </c>
      <c r="AJ18" s="102" t="str">
        <f>IF(AND(AI18&gt;=203,AI18&lt;=240),"M",IF(AND(AI18&gt;=178,AI18&lt;=202),"I.",IF(AND(AI18&gt;=152,AI18&lt;=177),"II.",IF(AND(AI18&gt;=127,AI18&lt;=151),"III."," "))))</f>
        <v xml:space="preserve"> </v>
      </c>
      <c r="AK18" s="116">
        <f>SUM(L18+L19+Y18+Y19+AI18+AI19)</f>
        <v>461</v>
      </c>
      <c r="AL18" s="123">
        <v>17</v>
      </c>
      <c r="AM18" s="124"/>
    </row>
    <row r="19" spans="1:39" ht="18" customHeight="1" thickBot="1" x14ac:dyDescent="0.3">
      <c r="A19" s="97"/>
      <c r="B19" s="122"/>
      <c r="C19" s="122"/>
      <c r="D19" s="103"/>
      <c r="E19" s="16">
        <v>5</v>
      </c>
      <c r="F19" s="17">
        <v>5</v>
      </c>
      <c r="G19" s="17"/>
      <c r="H19" s="17"/>
      <c r="I19" s="17"/>
      <c r="J19" s="17"/>
      <c r="K19" s="18"/>
      <c r="L19" s="103"/>
      <c r="M19" s="105"/>
      <c r="N19" s="19">
        <v>1</v>
      </c>
      <c r="O19" s="17">
        <v>3</v>
      </c>
      <c r="P19" s="17">
        <v>2</v>
      </c>
      <c r="Q19" s="17">
        <v>2</v>
      </c>
      <c r="R19" s="17">
        <v>1</v>
      </c>
      <c r="S19" s="17">
        <v>1</v>
      </c>
      <c r="T19" s="17"/>
      <c r="U19" s="17"/>
      <c r="V19" s="17"/>
      <c r="W19" s="17"/>
      <c r="X19" s="20"/>
      <c r="Y19" s="107"/>
      <c r="Z19" s="105"/>
      <c r="AA19" s="19">
        <v>2</v>
      </c>
      <c r="AB19" s="17">
        <v>2</v>
      </c>
      <c r="AC19" s="17"/>
      <c r="AD19" s="17">
        <v>3</v>
      </c>
      <c r="AE19" s="17"/>
      <c r="AF19" s="17"/>
      <c r="AG19" s="17">
        <v>1</v>
      </c>
      <c r="AH19" s="20">
        <v>2</v>
      </c>
      <c r="AI19" s="107"/>
      <c r="AJ19" s="115"/>
      <c r="AK19" s="117"/>
      <c r="AL19" s="119"/>
      <c r="AM19" s="125"/>
    </row>
    <row r="20" spans="1:39" ht="18" customHeight="1" x14ac:dyDescent="0.25">
      <c r="A20" s="97">
        <v>3</v>
      </c>
      <c r="B20" s="98" t="s">
        <v>38</v>
      </c>
      <c r="C20" s="126" t="s">
        <v>39</v>
      </c>
      <c r="D20" s="100">
        <v>1947</v>
      </c>
      <c r="E20" s="16">
        <v>7</v>
      </c>
      <c r="F20" s="17">
        <v>3</v>
      </c>
      <c r="G20" s="17"/>
      <c r="H20" s="17"/>
      <c r="I20" s="17"/>
      <c r="J20" s="17"/>
      <c r="K20" s="18"/>
      <c r="L20" s="102">
        <f>SUMPRODUCT(E20*10+F20*9+G20*8+H20*7+I20*6+J20*5+E21*10+F21*9+G21*8+H21*7+L21*6+J21*5)</f>
        <v>194</v>
      </c>
      <c r="M20" s="104" t="str">
        <f>IF(AND(L20&gt;=194,L20&lt;=200),"M",IF(AND(L20&gt;=186,L20&lt;=193),"I.",IF(AND(L20&gt;=176,L20&lt;=185),"II.",IF(AND(L20&gt;=164,L20&lt;=175),"III."," "))))</f>
        <v>M</v>
      </c>
      <c r="N20" s="19"/>
      <c r="O20" s="17">
        <v>5</v>
      </c>
      <c r="P20" s="17">
        <v>3</v>
      </c>
      <c r="Q20" s="17">
        <v>2</v>
      </c>
      <c r="R20" s="17"/>
      <c r="S20" s="17"/>
      <c r="T20" s="17"/>
      <c r="U20" s="17"/>
      <c r="V20" s="17"/>
      <c r="W20" s="17"/>
      <c r="X20" s="20"/>
      <c r="Y20" s="106">
        <f>SUMPRODUCT(N20*10+O20*9+P20*8+Q20*7+R20*6+S20*5+T20*4+U20*3+V62*2+W20*1+N21*10+O21*9+P21*8+Q21*7+R21*6+S21*5+T21*4+U21*3+V21*2+W21*1)</f>
        <v>174</v>
      </c>
      <c r="Z20" s="104" t="str">
        <f>IF(AND(Y20&gt;=182,Y20&lt;=200),"M",IF(AND(Y20&gt;=174,Y20&lt;=181),"I.",IF(AND(Y20&gt;=166,Y20&lt;=173),"II.",IF(AND(Y20&gt;=154,Y20&lt;=165),"III."," "))))</f>
        <v>I.</v>
      </c>
      <c r="AA20" s="19">
        <v>2</v>
      </c>
      <c r="AB20" s="17">
        <v>2</v>
      </c>
      <c r="AC20" s="17"/>
      <c r="AD20" s="17">
        <v>5</v>
      </c>
      <c r="AE20" s="17"/>
      <c r="AF20" s="17"/>
      <c r="AG20" s="17">
        <v>1</v>
      </c>
      <c r="AH20" s="20"/>
      <c r="AI20" s="106">
        <f>SUMPRODUCT(AA20*12+AB20*10+AC20*9+AD20*8+AE20*7+AF20*6+AG20*5+AA21*12+AB21*10+AC21*9+AD21*8+AE21*7+AF21*6+AG21*5)</f>
        <v>183</v>
      </c>
      <c r="AJ20" s="102" t="str">
        <f>IF(AND(AI20&gt;=203,AI20&lt;=240),"M",IF(AND(AI20&gt;=178,AI20&lt;=202),"I.",IF(AND(AI20&gt;=152,AI20&lt;=177),"II.",IF(AND(AI20&gt;=127,AI20&lt;=151),"III."," "))))</f>
        <v>I.</v>
      </c>
      <c r="AK20" s="116">
        <f>SUM(L20+L21+Y20+Y21+AI20+AI21)</f>
        <v>551</v>
      </c>
      <c r="AL20" s="123">
        <v>8</v>
      </c>
      <c r="AM20" s="128">
        <v>5</v>
      </c>
    </row>
    <row r="21" spans="1:39" ht="18" customHeight="1" thickBot="1" x14ac:dyDescent="0.3">
      <c r="A21" s="97"/>
      <c r="B21" s="99"/>
      <c r="C21" s="127"/>
      <c r="D21" s="101"/>
      <c r="E21" s="16">
        <v>7</v>
      </c>
      <c r="F21" s="17">
        <v>3</v>
      </c>
      <c r="G21" s="17"/>
      <c r="H21" s="17"/>
      <c r="I21" s="17"/>
      <c r="J21" s="17"/>
      <c r="K21" s="18"/>
      <c r="L21" s="103"/>
      <c r="M21" s="105"/>
      <c r="N21" s="19">
        <v>5</v>
      </c>
      <c r="O21" s="17">
        <v>1</v>
      </c>
      <c r="P21" s="17">
        <v>4</v>
      </c>
      <c r="Q21" s="17"/>
      <c r="R21" s="17"/>
      <c r="S21" s="17"/>
      <c r="T21" s="17"/>
      <c r="U21" s="17"/>
      <c r="V21" s="17"/>
      <c r="W21" s="17"/>
      <c r="X21" s="20"/>
      <c r="Y21" s="107"/>
      <c r="Z21" s="105"/>
      <c r="AA21" s="19">
        <v>4</v>
      </c>
      <c r="AB21" s="17">
        <v>3</v>
      </c>
      <c r="AC21" s="17"/>
      <c r="AD21" s="17">
        <v>2</v>
      </c>
      <c r="AE21" s="17"/>
      <c r="AF21" s="17"/>
      <c r="AG21" s="17"/>
      <c r="AH21" s="20">
        <v>1</v>
      </c>
      <c r="AI21" s="107"/>
      <c r="AJ21" s="115"/>
      <c r="AK21" s="117"/>
      <c r="AL21" s="119"/>
      <c r="AM21" s="121"/>
    </row>
    <row r="22" spans="1:39" ht="18" customHeight="1" x14ac:dyDescent="0.25">
      <c r="A22" s="97">
        <v>4</v>
      </c>
      <c r="B22" s="98" t="s">
        <v>49</v>
      </c>
      <c r="C22" s="98" t="s">
        <v>35</v>
      </c>
      <c r="D22" s="100">
        <v>1964</v>
      </c>
      <c r="E22" s="16">
        <v>8</v>
      </c>
      <c r="F22" s="17">
        <v>1</v>
      </c>
      <c r="G22" s="17">
        <v>1</v>
      </c>
      <c r="H22" s="17"/>
      <c r="I22" s="17"/>
      <c r="J22" s="17"/>
      <c r="K22" s="18"/>
      <c r="L22" s="102">
        <f>SUMPRODUCT(E22*10+F22*9+G22*8+H22*7+I22*6+J22*5+E23*10+F23*9+G23*8+H23*7+L23*6+J23*5)</f>
        <v>190</v>
      </c>
      <c r="M22" s="104" t="str">
        <f>IF(AND(L22&gt;=194,L22&lt;=200),"M",IF(AND(L22&gt;=186,L22&lt;=193),"I.",IF(AND(L22&gt;=176,L22&lt;=185),"II.",IF(AND(L22&gt;=164,L22&lt;=175),"III."," "))))</f>
        <v>I.</v>
      </c>
      <c r="N22" s="19">
        <v>5</v>
      </c>
      <c r="O22" s="17">
        <v>5</v>
      </c>
      <c r="P22" s="17"/>
      <c r="Q22" s="17"/>
      <c r="R22" s="17"/>
      <c r="S22" s="17"/>
      <c r="T22" s="17"/>
      <c r="U22" s="17"/>
      <c r="V22" s="17"/>
      <c r="W22" s="17"/>
      <c r="X22" s="20"/>
      <c r="Y22" s="106">
        <f>SUMPRODUCT(N22*10+O22*9+P22*8+Q22*7+R22*6+S22*5+T22*4+U22*3+V64*2+W22*1+N23*10+O23*9+P23*8+Q23*7+R23*6+S23*5+T23*4+U23*3+V23*2+W23*1)</f>
        <v>188</v>
      </c>
      <c r="Z22" s="104" t="str">
        <f>IF(AND(Y22&gt;=182,Y22&lt;=200),"M",IF(AND(Y22&gt;=174,Y22&lt;=181),"I.",IF(AND(Y22&gt;=166,Y22&lt;=173),"II.",IF(AND(Y22&gt;=154,Y22&lt;=165),"III."," "))))</f>
        <v>M</v>
      </c>
      <c r="AA22" s="19">
        <v>1</v>
      </c>
      <c r="AB22" s="17">
        <v>5</v>
      </c>
      <c r="AC22" s="17"/>
      <c r="AD22" s="17">
        <v>4</v>
      </c>
      <c r="AE22" s="17"/>
      <c r="AF22" s="17"/>
      <c r="AG22" s="17"/>
      <c r="AH22" s="20"/>
      <c r="AI22" s="106">
        <f>SUMPRODUCT(AA22*12+AB22*10+AC22*9+AD22*8+AE22*7+AF22*6+AG22*5+AA23*12+AB23*10+AC23*9+AD23*8+AE23*7+AF23*6+AG23*5)</f>
        <v>168</v>
      </c>
      <c r="AJ22" s="102" t="str">
        <f>IF(AND(AI22&gt;=203,AI22&lt;=240),"M",IF(AND(AI22&gt;=178,AI22&lt;=202),"I.",IF(AND(AI22&gt;=152,AI22&lt;=177),"II.",IF(AND(AI22&gt;=127,AI22&lt;=151),"III."," "))))</f>
        <v>II.</v>
      </c>
      <c r="AK22" s="116">
        <f>SUM(L22+L23+Y22+Y23+AI22+AI23)</f>
        <v>546</v>
      </c>
      <c r="AL22" s="123">
        <v>9</v>
      </c>
      <c r="AM22" s="124"/>
    </row>
    <row r="23" spans="1:39" ht="18" customHeight="1" thickBot="1" x14ac:dyDescent="0.3">
      <c r="A23" s="97"/>
      <c r="B23" s="122"/>
      <c r="C23" s="122"/>
      <c r="D23" s="103"/>
      <c r="E23" s="16">
        <v>3</v>
      </c>
      <c r="F23" s="17">
        <v>7</v>
      </c>
      <c r="G23" s="17"/>
      <c r="H23" s="17"/>
      <c r="I23" s="17"/>
      <c r="J23" s="17"/>
      <c r="K23" s="18"/>
      <c r="L23" s="103"/>
      <c r="M23" s="105"/>
      <c r="N23" s="19">
        <v>5</v>
      </c>
      <c r="O23" s="17">
        <v>3</v>
      </c>
      <c r="P23" s="17">
        <v>2</v>
      </c>
      <c r="Q23" s="17"/>
      <c r="R23" s="17"/>
      <c r="S23" s="17"/>
      <c r="T23" s="17"/>
      <c r="U23" s="17"/>
      <c r="V23" s="17"/>
      <c r="W23" s="17"/>
      <c r="X23" s="20"/>
      <c r="Y23" s="107"/>
      <c r="Z23" s="105"/>
      <c r="AA23" s="19"/>
      <c r="AB23" s="17">
        <v>4</v>
      </c>
      <c r="AC23" s="17"/>
      <c r="AD23" s="17">
        <v>3</v>
      </c>
      <c r="AE23" s="17"/>
      <c r="AF23" s="17"/>
      <c r="AG23" s="17">
        <v>2</v>
      </c>
      <c r="AH23" s="20">
        <v>1</v>
      </c>
      <c r="AI23" s="107"/>
      <c r="AJ23" s="115"/>
      <c r="AK23" s="117"/>
      <c r="AL23" s="119"/>
      <c r="AM23" s="125"/>
    </row>
    <row r="24" spans="1:39" ht="18" customHeight="1" x14ac:dyDescent="0.25">
      <c r="A24" s="97">
        <v>5</v>
      </c>
      <c r="B24" s="98" t="s">
        <v>42</v>
      </c>
      <c r="C24" s="129" t="s">
        <v>43</v>
      </c>
      <c r="D24" s="100">
        <v>1949</v>
      </c>
      <c r="E24" s="16">
        <v>7</v>
      </c>
      <c r="F24" s="17">
        <v>3</v>
      </c>
      <c r="G24" s="17"/>
      <c r="H24" s="17"/>
      <c r="I24" s="17"/>
      <c r="J24" s="17"/>
      <c r="K24" s="18"/>
      <c r="L24" s="102">
        <f>SUMPRODUCT(E24*10+F24*9+G24*8+H24*7+I24*6+J24*5+E25*10+F25*9+G25*8+H25*7+L25*6+J25*5)</f>
        <v>192</v>
      </c>
      <c r="M24" s="104" t="str">
        <f>IF(AND(L24&gt;=194,L24&lt;=200),"M",IF(AND(L24&gt;=186,L24&lt;=193),"I.",IF(AND(L24&gt;=176,L24&lt;=185),"II.",IF(AND(L24&gt;=164,L24&lt;=175),"III."," "))))</f>
        <v>I.</v>
      </c>
      <c r="N24" s="19">
        <v>3</v>
      </c>
      <c r="O24" s="17">
        <v>3</v>
      </c>
      <c r="P24" s="17">
        <v>2</v>
      </c>
      <c r="Q24" s="17">
        <v>2</v>
      </c>
      <c r="R24" s="17"/>
      <c r="S24" s="17"/>
      <c r="T24" s="17"/>
      <c r="U24" s="17"/>
      <c r="V24" s="17"/>
      <c r="W24" s="17"/>
      <c r="X24" s="20"/>
      <c r="Y24" s="106">
        <f>SUMPRODUCT(N24*10+O24*9+P24*8+Q24*7+R24*6+S24*5+T24*4+U24*3+V66*2+W24*1+N25*10+O25*9+P25*8+Q25*7+R25*6+S25*5+T25*4+U25*3+V25*2+W25*1)</f>
        <v>176</v>
      </c>
      <c r="Z24" s="104" t="str">
        <f>IF(AND(Y24&gt;=182,Y24&lt;=200),"M",IF(AND(Y24&gt;=174,Y24&lt;=181),"I.",IF(AND(Y24&gt;=166,Y24&lt;=173),"II.",IF(AND(Y24&gt;=154,Y24&lt;=165),"III."," "))))</f>
        <v>I.</v>
      </c>
      <c r="AA24" s="19">
        <v>3</v>
      </c>
      <c r="AB24" s="17">
        <v>5</v>
      </c>
      <c r="AC24" s="17"/>
      <c r="AD24" s="17">
        <v>1</v>
      </c>
      <c r="AE24" s="17"/>
      <c r="AF24" s="17"/>
      <c r="AG24" s="17"/>
      <c r="AH24" s="20">
        <v>1</v>
      </c>
      <c r="AI24" s="106">
        <f>SUMPRODUCT(AA24*12+AB24*10+AC24*9+AD24*8+AE24*7+AF24*6+AG24*5+AA25*12+AB25*10+AC25*9+AD25*8+AE25*7+AF25*6+AG25*5)</f>
        <v>171</v>
      </c>
      <c r="AJ24" s="102" t="str">
        <f>IF(AND(AI24&gt;=203,AI24&lt;=240),"M",IF(AND(AI24&gt;=178,AI24&lt;=202),"I.",IF(AND(AI24&gt;=152,AI24&lt;=177),"II.",IF(AND(AI24&gt;=127,AI24&lt;=151),"III."," "))))</f>
        <v>II.</v>
      </c>
      <c r="AK24" s="116">
        <f>SUM(L24+L25+Y24+Y25+AI24+AI25)</f>
        <v>539</v>
      </c>
      <c r="AL24" s="123">
        <v>12</v>
      </c>
      <c r="AM24" s="128">
        <v>8</v>
      </c>
    </row>
    <row r="25" spans="1:39" ht="18" customHeight="1" thickBot="1" x14ac:dyDescent="0.3">
      <c r="A25" s="97"/>
      <c r="B25" s="99"/>
      <c r="C25" s="130"/>
      <c r="D25" s="101"/>
      <c r="E25" s="16">
        <v>5</v>
      </c>
      <c r="F25" s="17">
        <v>5</v>
      </c>
      <c r="G25" s="17"/>
      <c r="H25" s="17"/>
      <c r="I25" s="17"/>
      <c r="J25" s="17"/>
      <c r="K25" s="18"/>
      <c r="L25" s="103"/>
      <c r="M25" s="105"/>
      <c r="N25" s="19">
        <v>2</v>
      </c>
      <c r="O25" s="17">
        <v>5</v>
      </c>
      <c r="P25" s="17">
        <v>3</v>
      </c>
      <c r="Q25" s="17"/>
      <c r="R25" s="17"/>
      <c r="S25" s="17"/>
      <c r="T25" s="17"/>
      <c r="U25" s="17"/>
      <c r="V25" s="17"/>
      <c r="W25" s="17"/>
      <c r="X25" s="20"/>
      <c r="Y25" s="107"/>
      <c r="Z25" s="105"/>
      <c r="AA25" s="19">
        <v>2</v>
      </c>
      <c r="AB25" s="17">
        <v>4</v>
      </c>
      <c r="AC25" s="17"/>
      <c r="AD25" s="17">
        <v>1</v>
      </c>
      <c r="AE25" s="17"/>
      <c r="AF25" s="17"/>
      <c r="AG25" s="17">
        <v>1</v>
      </c>
      <c r="AH25" s="20">
        <v>2</v>
      </c>
      <c r="AI25" s="107"/>
      <c r="AJ25" s="115"/>
      <c r="AK25" s="117"/>
      <c r="AL25" s="119"/>
      <c r="AM25" s="121"/>
    </row>
    <row r="26" spans="1:39" ht="18" customHeight="1" x14ac:dyDescent="0.25">
      <c r="A26" s="97">
        <v>6</v>
      </c>
      <c r="B26" s="98" t="s">
        <v>34</v>
      </c>
      <c r="C26" s="98" t="s">
        <v>35</v>
      </c>
      <c r="D26" s="100">
        <v>1951</v>
      </c>
      <c r="E26" s="16">
        <v>5</v>
      </c>
      <c r="F26" s="17">
        <v>5</v>
      </c>
      <c r="G26" s="17"/>
      <c r="H26" s="17"/>
      <c r="I26" s="17"/>
      <c r="J26" s="17"/>
      <c r="K26" s="18"/>
      <c r="L26" s="102">
        <f>SUMPRODUCT(E26*10+F26*9+G26*8+H26*7+I26*6+J26*5+E27*10+F27*9+G27*8+H27*7+L27*6+J27*5)</f>
        <v>191</v>
      </c>
      <c r="M26" s="104" t="str">
        <f>IF(AND(L26&gt;=194,L26&lt;=200),"M",IF(AND(L26&gt;=186,L26&lt;=193),"I.",IF(AND(L26&gt;=176,L26&lt;=185),"II.",IF(AND(L26&gt;=164,L26&lt;=175),"III."," "))))</f>
        <v>I.</v>
      </c>
      <c r="N26" s="19">
        <v>2</v>
      </c>
      <c r="O26" s="17">
        <v>6</v>
      </c>
      <c r="P26" s="17">
        <v>1</v>
      </c>
      <c r="Q26" s="17"/>
      <c r="R26" s="17">
        <v>1</v>
      </c>
      <c r="S26" s="17"/>
      <c r="T26" s="17"/>
      <c r="U26" s="17"/>
      <c r="V26" s="17"/>
      <c r="W26" s="17"/>
      <c r="X26" s="20"/>
      <c r="Y26" s="106">
        <f>SUMPRODUCT(N26*10+O26*9+P26*8+Q26*7+R26*6+S26*5+T26*4+U26*3+V68*2+W26*1+N27*10+O27*9+P27*8+Q27*7+R27*6+S27*5+T27*4+U27*3+V27*2+W27*1)</f>
        <v>170</v>
      </c>
      <c r="Z26" s="104" t="str">
        <f>IF(AND(Y26&gt;=182,Y26&lt;=200),"M",IF(AND(Y26&gt;=174,Y26&lt;=181),"I.",IF(AND(Y26&gt;=166,Y26&lt;=173),"II.",IF(AND(Y26&gt;=154,Y26&lt;=165),"III."," "))))</f>
        <v>II.</v>
      </c>
      <c r="AA26" s="19">
        <v>2</v>
      </c>
      <c r="AB26" s="17">
        <v>3</v>
      </c>
      <c r="AC26" s="17"/>
      <c r="AD26" s="17">
        <v>2</v>
      </c>
      <c r="AE26" s="17"/>
      <c r="AF26" s="17"/>
      <c r="AG26" s="17">
        <v>1</v>
      </c>
      <c r="AH26" s="20">
        <v>2</v>
      </c>
      <c r="AI26" s="106">
        <f>SUMPRODUCT(AA26*12+AB26*10+AC26*9+AD26*8+AE26*7+AF26*6+AG26*5+AA27*12+AB27*10+AC27*9+AD27*8+AE27*7+AF27*6+AG27*5)</f>
        <v>147</v>
      </c>
      <c r="AJ26" s="102" t="str">
        <f>IF(AND(AI26&gt;=203,AI26&lt;=240),"M",IF(AND(AI26&gt;=178,AI26&lt;=202),"I.",IF(AND(AI26&gt;=152,AI26&lt;=177),"II.",IF(AND(AI26&gt;=127,AI26&lt;=151),"III."," "))))</f>
        <v>III.</v>
      </c>
      <c r="AK26" s="116">
        <f>SUM(L26+L27+Y26+Y27+AI26+AI27)</f>
        <v>508</v>
      </c>
      <c r="AL26" s="123">
        <v>15</v>
      </c>
      <c r="AM26" s="128">
        <v>10</v>
      </c>
    </row>
    <row r="27" spans="1:39" ht="18" customHeight="1" thickBot="1" x14ac:dyDescent="0.3">
      <c r="A27" s="97"/>
      <c r="B27" s="122"/>
      <c r="C27" s="122"/>
      <c r="D27" s="103"/>
      <c r="E27" s="16">
        <v>6</v>
      </c>
      <c r="F27" s="17">
        <v>4</v>
      </c>
      <c r="G27" s="17"/>
      <c r="H27" s="17"/>
      <c r="I27" s="17"/>
      <c r="J27" s="17"/>
      <c r="K27" s="18"/>
      <c r="L27" s="103"/>
      <c r="M27" s="105"/>
      <c r="N27" s="19"/>
      <c r="O27" s="17">
        <v>5</v>
      </c>
      <c r="P27" s="17">
        <v>2</v>
      </c>
      <c r="Q27" s="17">
        <v>3</v>
      </c>
      <c r="R27" s="17"/>
      <c r="S27" s="17"/>
      <c r="T27" s="17"/>
      <c r="U27" s="17"/>
      <c r="V27" s="17"/>
      <c r="W27" s="17"/>
      <c r="X27" s="20"/>
      <c r="Y27" s="107"/>
      <c r="Z27" s="105"/>
      <c r="AA27" s="21">
        <v>3</v>
      </c>
      <c r="AB27" s="22">
        <v>2</v>
      </c>
      <c r="AC27" s="22"/>
      <c r="AD27" s="22">
        <v>2</v>
      </c>
      <c r="AE27" s="22"/>
      <c r="AF27" s="17"/>
      <c r="AG27" s="17"/>
      <c r="AH27" s="20">
        <v>3</v>
      </c>
      <c r="AI27" s="107"/>
      <c r="AJ27" s="115"/>
      <c r="AK27" s="117"/>
      <c r="AL27" s="119"/>
      <c r="AM27" s="121"/>
    </row>
    <row r="28" spans="1:39" ht="18" customHeight="1" x14ac:dyDescent="0.25">
      <c r="A28" s="97">
        <v>7</v>
      </c>
      <c r="B28" s="98" t="s">
        <v>67</v>
      </c>
      <c r="C28" s="126" t="s">
        <v>35</v>
      </c>
      <c r="D28" s="100">
        <v>1956</v>
      </c>
      <c r="E28" s="16">
        <v>3</v>
      </c>
      <c r="F28" s="17">
        <v>7</v>
      </c>
      <c r="G28" s="17"/>
      <c r="H28" s="17"/>
      <c r="I28" s="17"/>
      <c r="J28" s="17"/>
      <c r="K28" s="18"/>
      <c r="L28" s="102">
        <f>SUMPRODUCT(E28*10+F28*9+G28*8+H28*7+I28*6+J28*5+E29*10+F29*9+G29*8+H29*7+L29*6+J29*5)</f>
        <v>188</v>
      </c>
      <c r="M28" s="104" t="str">
        <f>IF(AND(L28&gt;=194,L28&lt;=200),"M",IF(AND(L28&gt;=186,L28&lt;=193),"I.",IF(AND(L28&gt;=176,L28&lt;=185),"II.",IF(AND(L28&gt;=164,L28&lt;=175),"III."," "))))</f>
        <v>I.</v>
      </c>
      <c r="N28" s="19">
        <v>4</v>
      </c>
      <c r="O28" s="17">
        <v>6</v>
      </c>
      <c r="P28" s="17"/>
      <c r="Q28" s="17"/>
      <c r="R28" s="17"/>
      <c r="S28" s="17"/>
      <c r="T28" s="17"/>
      <c r="U28" s="17"/>
      <c r="V28" s="17"/>
      <c r="W28" s="17"/>
      <c r="X28" s="20"/>
      <c r="Y28" s="106">
        <f>SUMPRODUCT(N28*10+O28*9+P28*8+Q28*7+R28*6+S28*5+T28*4+U28*3+V70*2+W28*1+N29*10+O29*9+P29*8+Q29*7+R29*6+S29*5+T29*4+U29*3+V29*2+W29*1)</f>
        <v>179</v>
      </c>
      <c r="Z28" s="104" t="str">
        <f>IF(AND(Y28&gt;=182,Y28&lt;=200),"M",IF(AND(Y28&gt;=174,Y28&lt;=181),"I.",IF(AND(Y28&gt;=166,Y28&lt;=173),"II.",IF(AND(Y28&gt;=154,Y28&lt;=165),"III."," "))))</f>
        <v>I.</v>
      </c>
      <c r="AA28" s="19">
        <v>1</v>
      </c>
      <c r="AB28" s="17">
        <v>5</v>
      </c>
      <c r="AC28" s="17"/>
      <c r="AD28" s="17">
        <v>3</v>
      </c>
      <c r="AE28" s="17"/>
      <c r="AF28" s="17">
        <v>1</v>
      </c>
      <c r="AG28" s="17"/>
      <c r="AH28" s="20"/>
      <c r="AI28" s="106">
        <f>SUMPRODUCT(AA28*12+AB28*10+AC28*9+AD28*8+AE28*7+AF28*6+AG28*5+AA29*12+AB29*10+AC29*9+AD29*8+AE29*7+AF29*6+AG29*5)</f>
        <v>173</v>
      </c>
      <c r="AJ28" s="102" t="str">
        <f>IF(AND(AI28&gt;=203,AI28&lt;=240),"M",IF(AND(AI28&gt;=178,AI28&lt;=202),"I.",IF(AND(AI28&gt;=152,AI28&lt;=177),"II.",IF(AND(AI28&gt;=127,AI28&lt;=151),"III."," "))))</f>
        <v>II.</v>
      </c>
      <c r="AK28" s="116">
        <f>SUM(L28+L29+Y28+Y29+AI28+AI29)</f>
        <v>540</v>
      </c>
      <c r="AL28" s="123">
        <v>11</v>
      </c>
      <c r="AM28" s="128">
        <v>7</v>
      </c>
    </row>
    <row r="29" spans="1:39" ht="18" customHeight="1" thickBot="1" x14ac:dyDescent="0.3">
      <c r="A29" s="97"/>
      <c r="B29" s="99"/>
      <c r="C29" s="127"/>
      <c r="D29" s="101"/>
      <c r="E29" s="16">
        <v>5</v>
      </c>
      <c r="F29" s="17">
        <v>5</v>
      </c>
      <c r="G29" s="17"/>
      <c r="H29" s="17"/>
      <c r="I29" s="17"/>
      <c r="J29" s="17"/>
      <c r="K29" s="18"/>
      <c r="L29" s="103"/>
      <c r="M29" s="105"/>
      <c r="N29" s="19">
        <v>3</v>
      </c>
      <c r="O29" s="17">
        <v>3</v>
      </c>
      <c r="P29" s="17">
        <v>1</v>
      </c>
      <c r="Q29" s="17">
        <v>2</v>
      </c>
      <c r="R29" s="17">
        <v>1</v>
      </c>
      <c r="S29" s="17"/>
      <c r="T29" s="17"/>
      <c r="U29" s="17"/>
      <c r="V29" s="17"/>
      <c r="W29" s="17"/>
      <c r="X29" s="20"/>
      <c r="Y29" s="107"/>
      <c r="Z29" s="105"/>
      <c r="AA29" s="19"/>
      <c r="AB29" s="17">
        <v>3</v>
      </c>
      <c r="AC29" s="17"/>
      <c r="AD29" s="17">
        <v>4</v>
      </c>
      <c r="AE29" s="17">
        <v>2</v>
      </c>
      <c r="AF29" s="17"/>
      <c r="AG29" s="17">
        <v>1</v>
      </c>
      <c r="AH29" s="20"/>
      <c r="AI29" s="107"/>
      <c r="AJ29" s="115"/>
      <c r="AK29" s="117"/>
      <c r="AL29" s="119"/>
      <c r="AM29" s="121"/>
    </row>
    <row r="30" spans="1:39" ht="18" customHeight="1" x14ac:dyDescent="0.25">
      <c r="A30" s="97">
        <v>8</v>
      </c>
      <c r="B30" s="98" t="s">
        <v>50</v>
      </c>
      <c r="C30" s="98" t="s">
        <v>35</v>
      </c>
      <c r="D30" s="100">
        <v>1955</v>
      </c>
      <c r="E30" s="16">
        <v>9</v>
      </c>
      <c r="F30" s="17">
        <v>1</v>
      </c>
      <c r="G30" s="17"/>
      <c r="H30" s="17"/>
      <c r="I30" s="17"/>
      <c r="J30" s="17"/>
      <c r="K30" s="18"/>
      <c r="L30" s="102">
        <f>SUMPRODUCT(E30*10+F30*9+G30*8+H30*7+I30*6+J30*5+E31*10+F31*9+G31*8+H31*7+L31*6+J31*5)</f>
        <v>195</v>
      </c>
      <c r="M30" s="104" t="str">
        <f>IF(AND(L30&gt;=194,L30&lt;=200),"M",IF(AND(L30&gt;=186,L30&lt;=193),"I.",IF(AND(L30&gt;=176,L30&lt;=185),"II.",IF(AND(L30&gt;=164,L30&lt;=175),"III."," "))))</f>
        <v>M</v>
      </c>
      <c r="N30" s="19">
        <v>2</v>
      </c>
      <c r="O30" s="17">
        <v>6</v>
      </c>
      <c r="P30" s="17">
        <v>2</v>
      </c>
      <c r="Q30" s="17"/>
      <c r="R30" s="17"/>
      <c r="S30" s="17"/>
      <c r="T30" s="17"/>
      <c r="U30" s="17"/>
      <c r="V30" s="17"/>
      <c r="W30" s="17"/>
      <c r="X30" s="20"/>
      <c r="Y30" s="106">
        <f>SUMPRODUCT(N30*10+O30*9+P30*8+Q30*7+R30*6+S30*5+T30*4+U30*3+V72*2+W30*1+N31*10+O31*9+P31*8+Q31*7+R31*6+S31*5+T31*4+U31*3+V31*2+W31*1)</f>
        <v>185</v>
      </c>
      <c r="Z30" s="104" t="str">
        <f>IF(AND(Y30&gt;=182,Y30&lt;=200),"M",IF(AND(Y30&gt;=174,Y30&lt;=181),"I.",IF(AND(Y30&gt;=166,Y30&lt;=173),"II.",IF(AND(Y30&gt;=154,Y30&lt;=165),"III."," "))))</f>
        <v>M</v>
      </c>
      <c r="AA30" s="19">
        <v>6</v>
      </c>
      <c r="AB30" s="17">
        <v>4</v>
      </c>
      <c r="AC30" s="17"/>
      <c r="AD30" s="17"/>
      <c r="AE30" s="17"/>
      <c r="AF30" s="17"/>
      <c r="AG30" s="17"/>
      <c r="AH30" s="20"/>
      <c r="AI30" s="106">
        <f>SUMPRODUCT(AA30*12+AB30*10+AC30*9+AD30*8+AE30*7+AF30*6+AG30*5+AA31*12+AB31*10+AC31*9+AD31*8+AE31*7+AF31*6+AG31*5)</f>
        <v>222</v>
      </c>
      <c r="AJ30" s="102" t="str">
        <f>IF(AND(AI30&gt;=203,AI30&lt;=240),"M",IF(AND(AI30&gt;=178,AI30&lt;=202),"I.",IF(AND(AI30&gt;=152,AI30&lt;=177),"II.",IF(AND(AI30&gt;=127,AI30&lt;=151),"III."," "))))</f>
        <v>M</v>
      </c>
      <c r="AK30" s="116">
        <f>SUM(L30+L31+Y30+Y31+AI30+AI31)</f>
        <v>602</v>
      </c>
      <c r="AL30" s="123">
        <v>1</v>
      </c>
      <c r="AM30" s="128">
        <v>1</v>
      </c>
    </row>
    <row r="31" spans="1:39" ht="18" customHeight="1" thickBot="1" x14ac:dyDescent="0.3">
      <c r="A31" s="97"/>
      <c r="B31" s="122"/>
      <c r="C31" s="122"/>
      <c r="D31" s="103"/>
      <c r="E31" s="16">
        <v>6</v>
      </c>
      <c r="F31" s="17">
        <v>4</v>
      </c>
      <c r="G31" s="17"/>
      <c r="H31" s="17"/>
      <c r="I31" s="17"/>
      <c r="J31" s="17"/>
      <c r="K31" s="18"/>
      <c r="L31" s="103"/>
      <c r="M31" s="105"/>
      <c r="N31" s="19">
        <v>5</v>
      </c>
      <c r="O31" s="17">
        <v>5</v>
      </c>
      <c r="P31" s="17"/>
      <c r="Q31" s="17"/>
      <c r="R31" s="17"/>
      <c r="S31" s="17"/>
      <c r="T31" s="17"/>
      <c r="U31" s="17"/>
      <c r="V31" s="17"/>
      <c r="W31" s="17"/>
      <c r="X31" s="20"/>
      <c r="Y31" s="107"/>
      <c r="Z31" s="105"/>
      <c r="AA31" s="19">
        <v>6</v>
      </c>
      <c r="AB31" s="17">
        <v>3</v>
      </c>
      <c r="AC31" s="17"/>
      <c r="AD31" s="17">
        <v>1</v>
      </c>
      <c r="AE31" s="17"/>
      <c r="AF31" s="17"/>
      <c r="AG31" s="17"/>
      <c r="AH31" s="20"/>
      <c r="AI31" s="107"/>
      <c r="AJ31" s="115"/>
      <c r="AK31" s="117"/>
      <c r="AL31" s="119"/>
      <c r="AM31" s="121"/>
    </row>
    <row r="32" spans="1:39" ht="18" customHeight="1" x14ac:dyDescent="0.25">
      <c r="A32" s="97">
        <v>9</v>
      </c>
      <c r="B32" s="98" t="s">
        <v>69</v>
      </c>
      <c r="C32" s="126" t="s">
        <v>70</v>
      </c>
      <c r="D32" s="100">
        <v>1971</v>
      </c>
      <c r="E32" s="16">
        <v>7</v>
      </c>
      <c r="F32" s="17">
        <v>2</v>
      </c>
      <c r="G32" s="17">
        <v>1</v>
      </c>
      <c r="H32" s="17"/>
      <c r="I32" s="17"/>
      <c r="J32" s="17"/>
      <c r="K32" s="18"/>
      <c r="L32" s="102">
        <f>SUMPRODUCT(E32*10+F32*9+G32*8+H32*7+I32*6+J32*5+E33*10+F33*9+G33*8+H33*7+L33*6+J33*5)</f>
        <v>191</v>
      </c>
      <c r="M32" s="104" t="str">
        <f>IF(AND(L32&gt;=194,L32&lt;=200),"M",IF(AND(L32&gt;=186,L32&lt;=193),"I.",IF(AND(L32&gt;=176,L32&lt;=185),"II.",IF(AND(L32&gt;=164,L32&lt;=175),"III."," "))))</f>
        <v>I.</v>
      </c>
      <c r="N32" s="19">
        <v>7</v>
      </c>
      <c r="O32" s="17">
        <v>1</v>
      </c>
      <c r="P32" s="17">
        <v>1</v>
      </c>
      <c r="Q32" s="17">
        <v>1</v>
      </c>
      <c r="R32" s="17"/>
      <c r="S32" s="17"/>
      <c r="T32" s="17"/>
      <c r="U32" s="17"/>
      <c r="V32" s="17"/>
      <c r="W32" s="17"/>
      <c r="X32" s="20"/>
      <c r="Y32" s="106">
        <f>SUMPRODUCT(N32*10+O32*9+P32*8+Q32*7+R32*6+S32*5+T32*4+U32*3+V74*2+W32*1+N33*10+O33*9+P33*8+Q33*7+R33*6+S33*5+T33*4+U33*3+V33*2+W33*1)</f>
        <v>188</v>
      </c>
      <c r="Z32" s="104" t="str">
        <f>IF(AND(Y32&gt;=182,Y32&lt;=200),"M",IF(AND(Y32&gt;=174,Y32&lt;=181),"I.",IF(AND(Y32&gt;=166,Y32&lt;=173),"II.",IF(AND(Y32&gt;=154,Y32&lt;=165),"III."," "))))</f>
        <v>M</v>
      </c>
      <c r="AA32" s="19">
        <v>6</v>
      </c>
      <c r="AB32" s="17">
        <v>4</v>
      </c>
      <c r="AC32" s="17"/>
      <c r="AD32" s="17"/>
      <c r="AE32" s="17"/>
      <c r="AF32" s="17"/>
      <c r="AG32" s="17"/>
      <c r="AH32" s="20"/>
      <c r="AI32" s="106">
        <f>SUMPRODUCT(AA32*12+AB32*10+AC32*9+AD32*8+AE32*7+AF32*6+AG32*5+AA33*12+AB33*10+AC33*9+AD33*8+AE33*7+AF33*6+AG33*5)</f>
        <v>214</v>
      </c>
      <c r="AJ32" s="102" t="str">
        <f>IF(AND(AI32&gt;=203,AI32&lt;=240),"M",IF(AND(AI32&gt;=178,AI32&lt;=202),"I.",IF(AND(AI32&gt;=152,AI32&lt;=177),"II.",IF(AND(AI32&gt;=127,AI32&lt;=151),"III."," "))))</f>
        <v>M</v>
      </c>
      <c r="AK32" s="116">
        <f>SUM(L32+L33+Y32+Y33+AI32+AI33)</f>
        <v>593</v>
      </c>
      <c r="AL32" s="123">
        <v>2</v>
      </c>
      <c r="AM32" s="124"/>
    </row>
    <row r="33" spans="1:39" ht="18" customHeight="1" thickBot="1" x14ac:dyDescent="0.3">
      <c r="A33" s="97"/>
      <c r="B33" s="99"/>
      <c r="C33" s="127"/>
      <c r="D33" s="101"/>
      <c r="E33" s="16">
        <v>5</v>
      </c>
      <c r="F33" s="17">
        <v>5</v>
      </c>
      <c r="G33" s="17"/>
      <c r="H33" s="17"/>
      <c r="I33" s="17"/>
      <c r="J33" s="17"/>
      <c r="K33" s="18"/>
      <c r="L33" s="103"/>
      <c r="M33" s="105"/>
      <c r="N33" s="19">
        <v>6</v>
      </c>
      <c r="O33" s="17">
        <v>2</v>
      </c>
      <c r="P33" s="17">
        <v>2</v>
      </c>
      <c r="Q33" s="17"/>
      <c r="R33" s="17"/>
      <c r="S33" s="17"/>
      <c r="T33" s="17"/>
      <c r="U33" s="17"/>
      <c r="V33" s="17"/>
      <c r="W33" s="17"/>
      <c r="X33" s="20"/>
      <c r="Y33" s="107"/>
      <c r="Z33" s="105"/>
      <c r="AA33" s="19">
        <v>3</v>
      </c>
      <c r="AB33" s="17">
        <v>5</v>
      </c>
      <c r="AC33" s="17"/>
      <c r="AD33" s="17">
        <v>2</v>
      </c>
      <c r="AE33" s="17"/>
      <c r="AF33" s="17"/>
      <c r="AG33" s="17"/>
      <c r="AH33" s="20"/>
      <c r="AI33" s="107"/>
      <c r="AJ33" s="115"/>
      <c r="AK33" s="117"/>
      <c r="AL33" s="119"/>
      <c r="AM33" s="125"/>
    </row>
    <row r="34" spans="1:39" ht="18" customHeight="1" x14ac:dyDescent="0.25">
      <c r="A34" s="97">
        <v>10</v>
      </c>
      <c r="B34" s="126" t="s">
        <v>65</v>
      </c>
      <c r="C34" s="98" t="s">
        <v>35</v>
      </c>
      <c r="D34" s="100">
        <v>1961</v>
      </c>
      <c r="E34" s="16">
        <v>6</v>
      </c>
      <c r="F34" s="17">
        <v>4</v>
      </c>
      <c r="G34" s="17"/>
      <c r="H34" s="17"/>
      <c r="I34" s="17"/>
      <c r="J34" s="17"/>
      <c r="K34" s="18"/>
      <c r="L34" s="102">
        <f>SUMPRODUCT(E34*10+F34*9+G34*8+H34*7+I34*6+J34*5+E35*10+F35*9+G35*8+H35*7+L35*6+J35*5)</f>
        <v>192</v>
      </c>
      <c r="M34" s="104" t="str">
        <f>IF(AND(L34&gt;=194,L34&lt;=200),"M",IF(AND(L34&gt;=186,L34&lt;=193),"I.",IF(AND(L34&gt;=176,L34&lt;=185),"II.",IF(AND(L34&gt;=164,L34&lt;=175),"III."," "))))</f>
        <v>I.</v>
      </c>
      <c r="N34" s="19">
        <v>2</v>
      </c>
      <c r="O34" s="17">
        <v>8</v>
      </c>
      <c r="P34" s="17"/>
      <c r="Q34" s="17"/>
      <c r="R34" s="17"/>
      <c r="S34" s="17"/>
      <c r="T34" s="17"/>
      <c r="U34" s="17"/>
      <c r="V34" s="17"/>
      <c r="W34" s="17"/>
      <c r="X34" s="20"/>
      <c r="Y34" s="106">
        <f>SUMPRODUCT(N34*10+O34*9+P34*8+Q34*7+R34*6+S34*5+T34*4+U34*3+V76*2+W34*1+N35*10+O35*9+P35*8+Q35*7+R35*6+S35*5+T35*4+U35*3+V35*2+W35*1)</f>
        <v>177</v>
      </c>
      <c r="Z34" s="104" t="str">
        <f>IF(AND(Y34&gt;=182,Y34&lt;=200),"M",IF(AND(Y34&gt;=174,Y34&lt;=181),"I.",IF(AND(Y34&gt;=166,Y34&lt;=173),"II.",IF(AND(Y34&gt;=154,Y34&lt;=165),"III."," "))))</f>
        <v>I.</v>
      </c>
      <c r="AA34" s="19">
        <v>5</v>
      </c>
      <c r="AB34" s="17">
        <v>3</v>
      </c>
      <c r="AC34" s="17"/>
      <c r="AD34" s="17">
        <v>2</v>
      </c>
      <c r="AE34" s="17"/>
      <c r="AF34" s="17"/>
      <c r="AG34" s="17"/>
      <c r="AH34" s="20"/>
      <c r="AI34" s="106">
        <f>SUMPRODUCT(AA34*12+AB34*10+AC34*9+AD34*8+AE34*7+AF34*6+AG34*5+AA35*12+AB35*10+AC35*9+AD35*8+AE35*7+AF35*6+AG35*5)</f>
        <v>208</v>
      </c>
      <c r="AJ34" s="102" t="str">
        <f>IF(AND(AI34&gt;=203,AI34&lt;=240),"M",IF(AND(AI34&gt;=178,AI34&lt;=202),"I.",IF(AND(AI34&gt;=152,AI34&lt;=177),"II.",IF(AND(AI34&gt;=127,AI34&lt;=151),"III."," "))))</f>
        <v>M</v>
      </c>
      <c r="AK34" s="116">
        <f>SUM(L34+L35+Y34+Y35+AI34+AI35)</f>
        <v>577</v>
      </c>
      <c r="AL34" s="123">
        <v>4</v>
      </c>
      <c r="AM34" s="128">
        <v>2</v>
      </c>
    </row>
    <row r="35" spans="1:39" ht="18" customHeight="1" thickBot="1" x14ac:dyDescent="0.3">
      <c r="A35" s="97"/>
      <c r="B35" s="131"/>
      <c r="C35" s="122"/>
      <c r="D35" s="103"/>
      <c r="E35" s="16">
        <v>6</v>
      </c>
      <c r="F35" s="17">
        <v>4</v>
      </c>
      <c r="G35" s="17"/>
      <c r="H35" s="17"/>
      <c r="I35" s="17"/>
      <c r="J35" s="17"/>
      <c r="K35" s="18"/>
      <c r="L35" s="103"/>
      <c r="M35" s="105"/>
      <c r="N35" s="19">
        <v>2</v>
      </c>
      <c r="O35" s="17">
        <v>3</v>
      </c>
      <c r="P35" s="17">
        <v>3</v>
      </c>
      <c r="Q35" s="17">
        <v>2</v>
      </c>
      <c r="R35" s="17"/>
      <c r="S35" s="17"/>
      <c r="T35" s="17"/>
      <c r="U35" s="17"/>
      <c r="V35" s="17"/>
      <c r="W35" s="17"/>
      <c r="X35" s="20"/>
      <c r="Y35" s="107"/>
      <c r="Z35" s="105"/>
      <c r="AA35" s="19">
        <v>3</v>
      </c>
      <c r="AB35" s="17">
        <v>5</v>
      </c>
      <c r="AC35" s="17"/>
      <c r="AD35" s="17">
        <v>2</v>
      </c>
      <c r="AE35" s="17"/>
      <c r="AF35" s="17"/>
      <c r="AG35" s="17"/>
      <c r="AH35" s="20"/>
      <c r="AI35" s="107"/>
      <c r="AJ35" s="115"/>
      <c r="AK35" s="117"/>
      <c r="AL35" s="119"/>
      <c r="AM35" s="121"/>
    </row>
    <row r="36" spans="1:39" ht="18" customHeight="1" x14ac:dyDescent="0.25">
      <c r="A36" s="97">
        <v>11</v>
      </c>
      <c r="B36" s="98" t="s">
        <v>36</v>
      </c>
      <c r="C36" s="126" t="s">
        <v>37</v>
      </c>
      <c r="D36" s="100">
        <v>1973</v>
      </c>
      <c r="E36" s="16">
        <v>8</v>
      </c>
      <c r="F36" s="17">
        <v>2</v>
      </c>
      <c r="G36" s="17"/>
      <c r="H36" s="17"/>
      <c r="I36" s="17"/>
      <c r="J36" s="17"/>
      <c r="K36" s="17"/>
      <c r="L36" s="106">
        <f>SUMPRODUCT(E36*10+F36*9+G36*8+H36*7+I36*6+J36*5+E37*10+F37*9+G37*8+H37*7+L37*6+J37*5)</f>
        <v>197</v>
      </c>
      <c r="M36" s="104" t="str">
        <f>IF(AND(L36&gt;=194,L36&lt;=200),"M",IF(AND(L36&gt;=186,L36&lt;=193),"I.",IF(AND(L36&gt;=176,L36&lt;=185),"II.",IF(AND(L36&gt;=164,L36&lt;=175),"III."," "))))</f>
        <v>M</v>
      </c>
      <c r="N36" s="19">
        <v>3</v>
      </c>
      <c r="O36" s="17">
        <v>6</v>
      </c>
      <c r="P36" s="17"/>
      <c r="Q36" s="17">
        <v>1</v>
      </c>
      <c r="R36" s="17"/>
      <c r="S36" s="17"/>
      <c r="T36" s="17"/>
      <c r="U36" s="17"/>
      <c r="V36" s="17"/>
      <c r="W36" s="17"/>
      <c r="X36" s="20"/>
      <c r="Y36" s="106">
        <f>SUMPRODUCT(N36*10+O36*9+P36*8+Q36*7+R36*6+S36*5+T36*4+U36*3+V78*2+W36*1+N37*10+O37*9+P37*8+Q37*7+R37*6+S37*5+T37*4+U37*3+V37*2+W37*1)</f>
        <v>182</v>
      </c>
      <c r="Z36" s="104" t="str">
        <f>IF(AND(Y36&gt;=182,Y36&lt;=200),"M",IF(AND(Y36&gt;=174,Y36&lt;=181),"I.",IF(AND(Y36&gt;=166,Y36&lt;=173),"II.",IF(AND(Y36&gt;=154,Y36&lt;=165),"III."," "))))</f>
        <v>M</v>
      </c>
      <c r="AA36" s="19">
        <v>5</v>
      </c>
      <c r="AB36" s="17">
        <v>5</v>
      </c>
      <c r="AC36" s="17"/>
      <c r="AD36" s="17"/>
      <c r="AE36" s="17"/>
      <c r="AF36" s="17"/>
      <c r="AG36" s="17"/>
      <c r="AH36" s="20"/>
      <c r="AI36" s="106">
        <f>SUMPRODUCT(AA36*12+AB36*10+AC36*9+AD36*8+AE36*7+AF36*6+AG36*5+AA37*12+AB37*10+AC37*9+AD37*8+AE37*7+AF37*6+AG37*5)</f>
        <v>208</v>
      </c>
      <c r="AJ36" s="102" t="str">
        <f>IF(AND(AI36&gt;=203,AI36&lt;=240),"M",IF(AND(AI36&gt;=178,AI36&lt;=202),"I.",IF(AND(AI36&gt;=152,AI36&lt;=177),"II.",IF(AND(AI36&gt;=127,AI36&lt;=151),"III."," "))))</f>
        <v>M</v>
      </c>
      <c r="AK36" s="116">
        <f>SUM(L36+L37+Y36+Y37+AI36+AI37)</f>
        <v>587</v>
      </c>
      <c r="AL36" s="123">
        <v>3</v>
      </c>
      <c r="AM36" s="124"/>
    </row>
    <row r="37" spans="1:39" ht="18" customHeight="1" thickBot="1" x14ac:dyDescent="0.3">
      <c r="A37" s="97"/>
      <c r="B37" s="136"/>
      <c r="C37" s="137"/>
      <c r="D37" s="138"/>
      <c r="E37" s="16">
        <v>9</v>
      </c>
      <c r="F37" s="17">
        <v>1</v>
      </c>
      <c r="G37" s="17"/>
      <c r="H37" s="17"/>
      <c r="I37" s="17"/>
      <c r="J37" s="17"/>
      <c r="K37" s="17"/>
      <c r="L37" s="107"/>
      <c r="M37" s="105"/>
      <c r="N37" s="19">
        <v>2</v>
      </c>
      <c r="O37" s="17">
        <v>7</v>
      </c>
      <c r="P37" s="17">
        <v>1</v>
      </c>
      <c r="Q37" s="17"/>
      <c r="R37" s="17"/>
      <c r="S37" s="17"/>
      <c r="T37" s="17"/>
      <c r="U37" s="17"/>
      <c r="V37" s="17"/>
      <c r="W37" s="17"/>
      <c r="X37" s="20"/>
      <c r="Y37" s="107"/>
      <c r="Z37" s="105"/>
      <c r="AA37" s="19">
        <v>4</v>
      </c>
      <c r="AB37" s="17">
        <v>5</v>
      </c>
      <c r="AC37" s="17"/>
      <c r="AD37" s="17"/>
      <c r="AE37" s="17"/>
      <c r="AF37" s="17"/>
      <c r="AG37" s="17"/>
      <c r="AH37" s="20">
        <v>1</v>
      </c>
      <c r="AI37" s="107"/>
      <c r="AJ37" s="115"/>
      <c r="AK37" s="132"/>
      <c r="AL37" s="133"/>
      <c r="AM37" s="134"/>
    </row>
    <row r="38" spans="1:39" ht="18" customHeight="1" x14ac:dyDescent="0.25">
      <c r="A38" s="97">
        <v>12</v>
      </c>
      <c r="B38" s="126" t="s">
        <v>46</v>
      </c>
      <c r="C38" s="98" t="s">
        <v>35</v>
      </c>
      <c r="D38" s="100">
        <v>1968</v>
      </c>
      <c r="E38" s="16">
        <v>9</v>
      </c>
      <c r="F38" s="17">
        <v>1</v>
      </c>
      <c r="G38" s="17"/>
      <c r="H38" s="17"/>
      <c r="I38" s="17"/>
      <c r="J38" s="17"/>
      <c r="K38" s="18"/>
      <c r="L38" s="102">
        <f>SUMPRODUCT(E38*10+F38*9+G38*8+H38*7+I38*6+J38*5+E39*10+F39*9+G39*8+H39*7+L39*6+J39*5)</f>
        <v>197</v>
      </c>
      <c r="M38" s="104" t="str">
        <f>IF(AND(L38&gt;=194,L38&lt;=200),"M",IF(AND(L38&gt;=186,L38&lt;=193),"I.",IF(AND(L38&gt;=176,L38&lt;=185),"II.",IF(AND(L38&gt;=164,L38&lt;=175),"III."," "))))</f>
        <v>M</v>
      </c>
      <c r="N38" s="19">
        <v>4</v>
      </c>
      <c r="O38" s="17">
        <v>3</v>
      </c>
      <c r="P38" s="17">
        <v>1</v>
      </c>
      <c r="Q38" s="17">
        <v>2</v>
      </c>
      <c r="R38" s="17"/>
      <c r="S38" s="17"/>
      <c r="T38" s="17"/>
      <c r="U38" s="17"/>
      <c r="V38" s="17"/>
      <c r="W38" s="17"/>
      <c r="X38" s="20"/>
      <c r="Y38" s="106">
        <f>SUMPRODUCT(N38*10+O38*9+P38*8+Q38*7+R38*6+S38*5+T38*4+U38*3+V80*2+W38*1+N39*10+O39*9+P39*8+Q39*7+R39*6+S39*5+T39*4+U39*3+V39*2+W39*1)</f>
        <v>176</v>
      </c>
      <c r="Z38" s="104" t="str">
        <f>IF(AND(Y38&gt;=182,Y38&lt;=200),"M",IF(AND(Y38&gt;=174,Y38&lt;=181),"I.",IF(AND(Y38&gt;=166,Y38&lt;=173),"II.",IF(AND(Y38&gt;=154,Y38&lt;=165),"III."," "))))</f>
        <v>I.</v>
      </c>
      <c r="AA38" s="21"/>
      <c r="AB38" s="17"/>
      <c r="AC38" s="17">
        <v>3</v>
      </c>
      <c r="AD38" s="17">
        <v>6</v>
      </c>
      <c r="AE38" s="17"/>
      <c r="AF38" s="17">
        <v>1</v>
      </c>
      <c r="AG38" s="17"/>
      <c r="AH38" s="20"/>
      <c r="AI38" s="102">
        <f>SUMPRODUCT(AA38*12+AB38*10+AC38*9+AD38*8+AE38*7+AF38*6+AG38*5+AA39*12+AB39*10+AC39*9+AD39*8+AE39*7+AF39*6+AG39*5)</f>
        <v>164</v>
      </c>
      <c r="AJ38" s="102" t="str">
        <f>IF(AND(AI38&gt;=203,AI38&lt;=240),"M",IF(AND(AI38&gt;=178,AI38&lt;=202),"I.",IF(AND(AI38&gt;=152,AI38&lt;=177),"II.",IF(AND(AI38&gt;=127,AI38&lt;=151),"III."," "))))</f>
        <v>II.</v>
      </c>
      <c r="AK38" s="116">
        <f>SUM(L38+L39+Y38+Y39+AI38+AI39)</f>
        <v>537</v>
      </c>
      <c r="AL38" s="123">
        <v>13</v>
      </c>
      <c r="AM38" s="124"/>
    </row>
    <row r="39" spans="1:39" ht="18" customHeight="1" thickBot="1" x14ac:dyDescent="0.3">
      <c r="A39" s="97"/>
      <c r="B39" s="131"/>
      <c r="C39" s="122"/>
      <c r="D39" s="103"/>
      <c r="E39" s="16">
        <v>8</v>
      </c>
      <c r="F39" s="17">
        <v>2</v>
      </c>
      <c r="G39" s="24"/>
      <c r="H39" s="17"/>
      <c r="I39" s="17"/>
      <c r="J39" s="17"/>
      <c r="K39" s="18"/>
      <c r="L39" s="103"/>
      <c r="M39" s="105"/>
      <c r="N39" s="19">
        <v>2</v>
      </c>
      <c r="O39" s="17">
        <v>5</v>
      </c>
      <c r="P39" s="17">
        <v>1</v>
      </c>
      <c r="Q39" s="17">
        <v>2</v>
      </c>
      <c r="R39" s="17"/>
      <c r="S39" s="17"/>
      <c r="T39" s="17"/>
      <c r="U39" s="17"/>
      <c r="V39" s="17"/>
      <c r="W39" s="17"/>
      <c r="X39" s="20"/>
      <c r="Y39" s="107"/>
      <c r="Z39" s="105"/>
      <c r="AA39" s="19"/>
      <c r="AB39" s="17">
        <v>1</v>
      </c>
      <c r="AC39" s="17">
        <v>2</v>
      </c>
      <c r="AD39" s="17">
        <v>6</v>
      </c>
      <c r="AE39" s="17">
        <v>1</v>
      </c>
      <c r="AF39" s="17"/>
      <c r="AG39" s="17"/>
      <c r="AH39" s="20"/>
      <c r="AI39" s="135"/>
      <c r="AJ39" s="115"/>
      <c r="AK39" s="132"/>
      <c r="AL39" s="119"/>
      <c r="AM39" s="125"/>
    </row>
    <row r="40" spans="1:39" ht="18" customHeight="1" x14ac:dyDescent="0.25">
      <c r="A40" s="97">
        <v>13</v>
      </c>
      <c r="B40" s="98" t="s">
        <v>66</v>
      </c>
      <c r="C40" s="129" t="s">
        <v>35</v>
      </c>
      <c r="D40" s="100">
        <v>1958</v>
      </c>
      <c r="E40" s="16">
        <v>7</v>
      </c>
      <c r="F40" s="17">
        <v>3</v>
      </c>
      <c r="G40" s="17"/>
      <c r="H40" s="17"/>
      <c r="I40" s="17"/>
      <c r="J40" s="17"/>
      <c r="K40" s="18"/>
      <c r="L40" s="102">
        <f>SUMPRODUCT(E40*10+F40*9+G40*8+H40*7+I40*6+J40*5+E41*10+F41*9+G41*8+H41*7+L41*6+J41*5)</f>
        <v>97</v>
      </c>
      <c r="M40" s="104" t="str">
        <f>IF(AND(L40&gt;=194,L40&lt;=200),"M",IF(AND(L40&gt;=186,L40&lt;=193),"I.",IF(AND(L40&gt;=176,L40&lt;=185),"II.",IF(AND(L40&gt;=164,L40&lt;=175),"III."," "))))</f>
        <v xml:space="preserve"> </v>
      </c>
      <c r="N40" s="19">
        <v>4</v>
      </c>
      <c r="O40" s="17">
        <v>5</v>
      </c>
      <c r="P40" s="17">
        <v>1</v>
      </c>
      <c r="Q40" s="17"/>
      <c r="R40" s="17"/>
      <c r="S40" s="17"/>
      <c r="T40" s="17"/>
      <c r="U40" s="17"/>
      <c r="V40" s="17"/>
      <c r="W40" s="17"/>
      <c r="X40" s="20"/>
      <c r="Y40" s="106">
        <f>SUMPRODUCT(N40*10+O40*9+P40*8+Q40*7+R40*6+S40*5+T40*4+U40*3+V82*2+W40*1+N41*10+O41*9+P41*8+Q41*7+R41*6+S41*5+T41*4+U41*3+V41*2+W41*1)</f>
        <v>183</v>
      </c>
      <c r="Z40" s="104" t="str">
        <f>IF(AND(Y40&gt;=182,Y40&lt;=200),"M",IF(AND(Y40&gt;=174,Y40&lt;=181),"I.",IF(AND(Y40&gt;=166,Y40&lt;=173),"II.",IF(AND(Y40&gt;=154,Y40&lt;=165),"III."," "))))</f>
        <v>M</v>
      </c>
      <c r="AA40" s="19">
        <v>4</v>
      </c>
      <c r="AB40" s="17">
        <v>1</v>
      </c>
      <c r="AC40" s="17"/>
      <c r="AD40" s="17">
        <v>4</v>
      </c>
      <c r="AE40" s="17"/>
      <c r="AF40" s="17"/>
      <c r="AG40" s="17">
        <v>1</v>
      </c>
      <c r="AH40" s="20"/>
      <c r="AI40" s="106">
        <f>SUMPRODUCT(AA40*12+AB40*10+AC40*9+AD40*8+AE40*7+AF40*6+AG40*5+AA41*12+AB41*10+AC41*9+AD41*8+AE41*7+AF41*6+AG41*5)</f>
        <v>191</v>
      </c>
      <c r="AJ40" s="102" t="str">
        <f>IF(AND(AI40&gt;=203,AI40&lt;=240),"M",IF(AND(AI40&gt;=178,AI40&lt;=202),"I.",IF(AND(AI40&gt;=152,AI40&lt;=177),"II.",IF(AND(AI40&gt;=127,AI40&lt;=151),"III."," "))))</f>
        <v>I.</v>
      </c>
      <c r="AK40" s="116">
        <f>SUM(L40+L41+Y40+Y41+AI40+AI41)</f>
        <v>471</v>
      </c>
      <c r="AL40" s="123">
        <v>16</v>
      </c>
      <c r="AM40" s="128">
        <v>11</v>
      </c>
    </row>
    <row r="41" spans="1:39" ht="18" customHeight="1" thickBot="1" x14ac:dyDescent="0.3">
      <c r="A41" s="97"/>
      <c r="B41" s="99"/>
      <c r="C41" s="130"/>
      <c r="D41" s="101"/>
      <c r="E41" s="16"/>
      <c r="F41" s="17"/>
      <c r="G41" s="17"/>
      <c r="H41" s="17"/>
      <c r="I41" s="17"/>
      <c r="J41" s="17"/>
      <c r="K41" s="18">
        <v>10</v>
      </c>
      <c r="L41" s="103"/>
      <c r="M41" s="105"/>
      <c r="N41" s="19">
        <v>4</v>
      </c>
      <c r="O41" s="17">
        <v>3</v>
      </c>
      <c r="P41" s="17">
        <v>2</v>
      </c>
      <c r="Q41" s="17">
        <v>1</v>
      </c>
      <c r="R41" s="17"/>
      <c r="S41" s="17"/>
      <c r="T41" s="17"/>
      <c r="U41" s="17"/>
      <c r="V41" s="17"/>
      <c r="W41" s="17"/>
      <c r="X41" s="20"/>
      <c r="Y41" s="107"/>
      <c r="Z41" s="105"/>
      <c r="AA41" s="19">
        <v>3</v>
      </c>
      <c r="AB41" s="17">
        <v>6</v>
      </c>
      <c r="AC41" s="17"/>
      <c r="AD41" s="17"/>
      <c r="AE41" s="17"/>
      <c r="AF41" s="17"/>
      <c r="AG41" s="17"/>
      <c r="AH41" s="20">
        <v>1</v>
      </c>
      <c r="AI41" s="107"/>
      <c r="AJ41" s="115"/>
      <c r="AK41" s="117"/>
      <c r="AL41" s="119"/>
      <c r="AM41" s="121"/>
    </row>
    <row r="42" spans="1:39" ht="18" customHeight="1" x14ac:dyDescent="0.25">
      <c r="A42" s="97">
        <v>14</v>
      </c>
      <c r="B42" s="98" t="s">
        <v>63</v>
      </c>
      <c r="C42" s="126" t="s">
        <v>39</v>
      </c>
      <c r="D42" s="100">
        <v>1946</v>
      </c>
      <c r="E42" s="16">
        <v>6</v>
      </c>
      <c r="F42" s="17">
        <v>4</v>
      </c>
      <c r="G42" s="17"/>
      <c r="H42" s="17"/>
      <c r="I42" s="17"/>
      <c r="J42" s="17"/>
      <c r="K42" s="18"/>
      <c r="L42" s="102">
        <f>SUMPRODUCT(E42*10+F42*9+G42*8+H42*7+I42*6+J42*5+E43*10+F43*9+G43*8+H43*7+L43*6+J43*5)</f>
        <v>191</v>
      </c>
      <c r="M42" s="104" t="str">
        <f>IF(AND(L42&gt;=194,L42&lt;=200),"M",IF(AND(L42&gt;=186,L42&lt;=193),"I.",IF(AND(L42&gt;=176,L42&lt;=185),"II.",IF(AND(L42&gt;=164,L42&lt;=175),"III."," "))))</f>
        <v>I.</v>
      </c>
      <c r="N42" s="19">
        <v>2</v>
      </c>
      <c r="O42" s="17">
        <v>5</v>
      </c>
      <c r="P42" s="17">
        <v>3</v>
      </c>
      <c r="Q42" s="17"/>
      <c r="R42" s="17"/>
      <c r="S42" s="17"/>
      <c r="T42" s="17"/>
      <c r="U42" s="17"/>
      <c r="V42" s="17"/>
      <c r="W42" s="17"/>
      <c r="X42" s="20"/>
      <c r="Y42" s="106">
        <f>SUMPRODUCT(N42*10+O42*9+P42*8+Q42*7+R42*6+S42*5+T42*4+U42*3+V84*2+W42*1+N43*10+O43*9+P43*8+Q43*7+R43*6+S43*5+T43*4+U43*3+V43*2+W43*1)</f>
        <v>174</v>
      </c>
      <c r="Z42" s="104" t="str">
        <f>IF(AND(Y42&gt;=182,Y42&lt;=200),"M",IF(AND(Y42&gt;=174,Y42&lt;=181),"I.",IF(AND(Y42&gt;=166,Y42&lt;=173),"II.",IF(AND(Y42&gt;=154,Y42&lt;=165),"III."," "))))</f>
        <v>I.</v>
      </c>
      <c r="AA42" s="19">
        <v>2</v>
      </c>
      <c r="AB42" s="17">
        <v>4</v>
      </c>
      <c r="AC42" s="17"/>
      <c r="AD42" s="17"/>
      <c r="AE42" s="17"/>
      <c r="AF42" s="17">
        <v>1</v>
      </c>
      <c r="AG42" s="17"/>
      <c r="AH42" s="20">
        <v>3</v>
      </c>
      <c r="AI42" s="106">
        <f>SUMPRODUCT(AA42*12+AB42*10+AC42*9+AD42*8+AE42*7+AF42*6+AG42*5+AA43*12+AB43*10+AC43*9+AD43*8+AE43*7+AF43*6+AG43*5)</f>
        <v>171</v>
      </c>
      <c r="AJ42" s="102" t="str">
        <f>IF(AND(AI42&gt;=203,AI42&lt;=240),"M",IF(AND(AI42&gt;=178,AI42&lt;=202),"I.",IF(AND(AI42&gt;=152,AI42&lt;=177),"II.",IF(AND(AI42&gt;=127,AI42&lt;=151),"III."," "))))</f>
        <v>II.</v>
      </c>
      <c r="AK42" s="116">
        <f>SUM(L42+L43+Y42+Y43+AI42+AI43)</f>
        <v>536</v>
      </c>
      <c r="AL42" s="123">
        <v>14</v>
      </c>
      <c r="AM42" s="128">
        <v>9</v>
      </c>
    </row>
    <row r="43" spans="1:39" ht="18" customHeight="1" thickBot="1" x14ac:dyDescent="0.3">
      <c r="A43" s="97"/>
      <c r="B43" s="99"/>
      <c r="C43" s="127"/>
      <c r="D43" s="101"/>
      <c r="E43" s="16">
        <v>5</v>
      </c>
      <c r="F43" s="17">
        <v>5</v>
      </c>
      <c r="G43" s="17"/>
      <c r="H43" s="17"/>
      <c r="I43" s="17"/>
      <c r="J43" s="17"/>
      <c r="K43" s="18"/>
      <c r="L43" s="103"/>
      <c r="M43" s="105"/>
      <c r="N43" s="19">
        <v>2</v>
      </c>
      <c r="O43" s="17">
        <v>3</v>
      </c>
      <c r="P43" s="17">
        <v>3</v>
      </c>
      <c r="Q43" s="17">
        <v>2</v>
      </c>
      <c r="R43" s="17"/>
      <c r="S43" s="17"/>
      <c r="T43" s="17"/>
      <c r="U43" s="17"/>
      <c r="V43" s="17"/>
      <c r="W43" s="17"/>
      <c r="X43" s="20"/>
      <c r="Y43" s="107"/>
      <c r="Z43" s="105"/>
      <c r="AA43" s="19">
        <v>5</v>
      </c>
      <c r="AB43" s="17">
        <v>2</v>
      </c>
      <c r="AC43" s="17"/>
      <c r="AD43" s="17">
        <v>2</v>
      </c>
      <c r="AE43" s="17"/>
      <c r="AF43" s="17"/>
      <c r="AG43" s="17">
        <v>1</v>
      </c>
      <c r="AH43" s="20"/>
      <c r="AI43" s="107"/>
      <c r="AJ43" s="115"/>
      <c r="AK43" s="117"/>
      <c r="AL43" s="119"/>
      <c r="AM43" s="121"/>
    </row>
    <row r="44" spans="1:39" ht="18" customHeight="1" x14ac:dyDescent="0.25">
      <c r="A44" s="97">
        <v>15</v>
      </c>
      <c r="B44" s="98" t="s">
        <v>40</v>
      </c>
      <c r="C44" s="98" t="s">
        <v>41</v>
      </c>
      <c r="D44" s="100">
        <v>1954</v>
      </c>
      <c r="E44" s="16">
        <v>6</v>
      </c>
      <c r="F44" s="17">
        <v>4</v>
      </c>
      <c r="G44" s="17"/>
      <c r="H44" s="17"/>
      <c r="I44" s="17"/>
      <c r="J44" s="17"/>
      <c r="K44" s="18"/>
      <c r="L44" s="102">
        <f>SUMPRODUCT(E44*10+F44*9+G44*8+H44*7+I44*6+J44*5+E45*10+F45*9+G45*8+H45*7+L45*6+J45*5)</f>
        <v>193</v>
      </c>
      <c r="M44" s="104" t="str">
        <f>IF(AND(L44&gt;=194,L44&lt;=200),"M",IF(AND(L44&gt;=186,L44&lt;=193),"I.",IF(AND(L44&gt;=176,L44&lt;=185),"II.",IF(AND(L44&gt;=164,L44&lt;=175),"III."," "))))</f>
        <v>I.</v>
      </c>
      <c r="N44" s="19">
        <v>1</v>
      </c>
      <c r="O44" s="17">
        <v>4</v>
      </c>
      <c r="P44" s="17">
        <v>3</v>
      </c>
      <c r="Q44" s="17">
        <v>2</v>
      </c>
      <c r="R44" s="17"/>
      <c r="S44" s="17"/>
      <c r="T44" s="17"/>
      <c r="U44" s="17"/>
      <c r="V44" s="17"/>
      <c r="W44" s="17"/>
      <c r="X44" s="20"/>
      <c r="Y44" s="106">
        <f>SUMPRODUCT(N44*10+O44*9+P44*8+Q44*7+R44*6+S44*5+T44*4+U44*3+V86*2+W44*1+N45*10+O45*9+P45*8+Q45*7+R45*6+S45*5+T45*4+U45*3+V45*2+W45*1)</f>
        <v>169</v>
      </c>
      <c r="Z44" s="104" t="str">
        <f>IF(AND(Y44&gt;=182,Y44&lt;=200),"M",IF(AND(Y44&gt;=174,Y44&lt;=181),"I.",IF(AND(Y44&gt;=166,Y44&lt;=173),"II.",IF(AND(Y44&gt;=154,Y44&lt;=165),"III."," "))))</f>
        <v>II.</v>
      </c>
      <c r="AA44" s="19">
        <v>5</v>
      </c>
      <c r="AB44" s="17">
        <v>4</v>
      </c>
      <c r="AC44" s="17"/>
      <c r="AD44" s="17">
        <v>1</v>
      </c>
      <c r="AE44" s="17"/>
      <c r="AF44" s="17"/>
      <c r="AG44" s="17"/>
      <c r="AH44" s="20"/>
      <c r="AI44" s="106">
        <f>SUMPRODUCT(AA44*12+AB44*10+AC44*9+AD44*8+AE44*7+AF44*6+AG44*5+AA45*12+AB45*10+AC45*9+AD45*8+AE45*7+AF45*6+AG45*5)</f>
        <v>210</v>
      </c>
      <c r="AJ44" s="102" t="str">
        <f>IF(AND(AI44&gt;=203,AI44&lt;=240),"M",IF(AND(AI44&gt;=178,AI44&lt;=202),"I.",IF(AND(AI44&gt;=152,AI44&lt;=177),"II.",IF(AND(AI44&gt;=127,AI44&lt;=151),"III."," "))))</f>
        <v>M</v>
      </c>
      <c r="AK44" s="116">
        <f>SUM(L44+L45+Y44+Y45+AI44+AI45)</f>
        <v>572</v>
      </c>
      <c r="AL44" s="123">
        <v>5</v>
      </c>
      <c r="AM44" s="128">
        <v>3</v>
      </c>
    </row>
    <row r="45" spans="1:39" ht="18" customHeight="1" thickBot="1" x14ac:dyDescent="0.3">
      <c r="A45" s="147"/>
      <c r="B45" s="148"/>
      <c r="C45" s="122"/>
      <c r="D45" s="149"/>
      <c r="E45" s="25">
        <v>7</v>
      </c>
      <c r="F45" s="26">
        <v>3</v>
      </c>
      <c r="G45" s="26"/>
      <c r="H45" s="26"/>
      <c r="I45" s="26"/>
      <c r="J45" s="26"/>
      <c r="K45" s="27"/>
      <c r="L45" s="149"/>
      <c r="M45" s="140"/>
      <c r="N45" s="28">
        <v>2</v>
      </c>
      <c r="O45" s="26">
        <v>2</v>
      </c>
      <c r="P45" s="26">
        <v>5</v>
      </c>
      <c r="Q45" s="26">
        <v>1</v>
      </c>
      <c r="R45" s="26"/>
      <c r="S45" s="26"/>
      <c r="T45" s="26"/>
      <c r="U45" s="26"/>
      <c r="V45" s="26"/>
      <c r="W45" s="26"/>
      <c r="X45" s="29"/>
      <c r="Y45" s="139"/>
      <c r="Z45" s="140"/>
      <c r="AA45" s="28">
        <v>3</v>
      </c>
      <c r="AB45" s="26">
        <v>5</v>
      </c>
      <c r="AC45" s="26"/>
      <c r="AD45" s="26">
        <v>2</v>
      </c>
      <c r="AE45" s="26"/>
      <c r="AF45" s="26"/>
      <c r="AG45" s="26"/>
      <c r="AH45" s="29"/>
      <c r="AI45" s="107"/>
      <c r="AJ45" s="115"/>
      <c r="AK45" s="117"/>
      <c r="AL45" s="119"/>
      <c r="AM45" s="121"/>
    </row>
    <row r="46" spans="1:39" ht="18" customHeight="1" x14ac:dyDescent="0.25">
      <c r="A46" s="97">
        <v>16</v>
      </c>
      <c r="B46" s="98" t="s">
        <v>52</v>
      </c>
      <c r="C46" s="126" t="s">
        <v>39</v>
      </c>
      <c r="D46" s="100">
        <v>1948</v>
      </c>
      <c r="E46" s="16">
        <v>6</v>
      </c>
      <c r="F46" s="17">
        <v>4</v>
      </c>
      <c r="G46" s="17"/>
      <c r="H46" s="17"/>
      <c r="I46" s="17"/>
      <c r="J46" s="17"/>
      <c r="K46" s="18"/>
      <c r="L46" s="143">
        <f>SUMPRODUCT(E46*10+F46*9+G46*8+H46*7+I46*6+J46*5+E47*10+F47*9+G47*8+H47*7+L47*6+J47*5)</f>
        <v>193</v>
      </c>
      <c r="M46" s="141" t="str">
        <f>IF(AND(L46&gt;=194,L46&lt;=200),"M",IF(AND(L46&gt;=186,L46&lt;=193),"I.",IF(AND(L46&gt;=176,L46&lt;=185),"II.",IF(AND(L46&gt;=164,L46&lt;=175),"III."," "))))</f>
        <v>I.</v>
      </c>
      <c r="N46" s="19">
        <v>2</v>
      </c>
      <c r="O46" s="17">
        <v>6</v>
      </c>
      <c r="P46" s="17"/>
      <c r="Q46" s="17">
        <v>2</v>
      </c>
      <c r="R46" s="17"/>
      <c r="S46" s="17"/>
      <c r="T46" s="17"/>
      <c r="U46" s="17"/>
      <c r="V46" s="17"/>
      <c r="W46" s="17"/>
      <c r="X46" s="20"/>
      <c r="Y46" s="142">
        <f>SUMPRODUCT(N46*10+O46*9+P46*8+Q46*7+R46*6+S46*5+T46*4+U46*3+V88*2+W46*1+N47*10+O47*9+P47*8+Q47*7+R47*6+S47*5+T47*4+U47*3+V47*2+W47*1)</f>
        <v>178</v>
      </c>
      <c r="Z46" s="141" t="str">
        <f>IF(AND(Y46&gt;=182,Y46&lt;=200),"M",IF(AND(Y46&gt;=174,Y46&lt;=181),"I.",IF(AND(Y46&gt;=166,Y46&lt;=173),"II.",IF(AND(Y46&gt;=154,Y46&lt;=165),"III."," "))))</f>
        <v>I.</v>
      </c>
      <c r="AA46" s="19">
        <v>2</v>
      </c>
      <c r="AB46" s="17">
        <v>1</v>
      </c>
      <c r="AC46" s="17"/>
      <c r="AD46" s="17">
        <v>5</v>
      </c>
      <c r="AE46" s="17"/>
      <c r="AF46" s="17">
        <v>1</v>
      </c>
      <c r="AG46" s="17">
        <v>1</v>
      </c>
      <c r="AH46" s="18"/>
      <c r="AI46" s="102">
        <f>SUMPRODUCT(AA46*12+AB46*10+AC46*9+AD46*8+AE46*7+AF46*6+AG46*5+AA47*12+AB47*10+AC47*9+AD47*8+AE47*7+AF47*6+AG47*5)</f>
        <v>172</v>
      </c>
      <c r="AJ46" s="102" t="str">
        <f>IF(AND(AI46&gt;=203,AI46&lt;=240),"M",IF(AND(AI46&gt;=178,AI46&lt;=202),"I.",IF(AND(AI46&gt;=152,AI46&lt;=177),"II.",IF(AND(AI46&gt;=127,AI46&lt;=151),"III."," "))))</f>
        <v>II.</v>
      </c>
      <c r="AK46" s="116">
        <f>SUM(L46+L47+Y46+Y47+AI46+AI47)</f>
        <v>543</v>
      </c>
      <c r="AL46" s="144">
        <v>10</v>
      </c>
      <c r="AM46" s="145">
        <v>6</v>
      </c>
    </row>
    <row r="47" spans="1:39" ht="18" customHeight="1" thickBot="1" x14ac:dyDescent="0.3">
      <c r="A47" s="97"/>
      <c r="B47" s="136"/>
      <c r="C47" s="137"/>
      <c r="D47" s="138"/>
      <c r="E47" s="16">
        <v>7</v>
      </c>
      <c r="F47" s="17">
        <v>3</v>
      </c>
      <c r="G47" s="17"/>
      <c r="H47" s="17"/>
      <c r="I47" s="17"/>
      <c r="J47" s="17"/>
      <c r="K47" s="18"/>
      <c r="L47" s="103"/>
      <c r="M47" s="105"/>
      <c r="N47" s="19">
        <v>4</v>
      </c>
      <c r="O47" s="17">
        <v>3</v>
      </c>
      <c r="P47" s="17">
        <v>2</v>
      </c>
      <c r="Q47" s="17">
        <v>1</v>
      </c>
      <c r="R47" s="17"/>
      <c r="S47" s="17"/>
      <c r="T47" s="17"/>
      <c r="U47" s="17"/>
      <c r="V47" s="17"/>
      <c r="W47" s="17"/>
      <c r="X47" s="20"/>
      <c r="Y47" s="107"/>
      <c r="Z47" s="105"/>
      <c r="AA47" s="19">
        <v>3</v>
      </c>
      <c r="AB47" s="17">
        <v>2</v>
      </c>
      <c r="AC47" s="17"/>
      <c r="AD47" s="17">
        <v>3</v>
      </c>
      <c r="AE47" s="17">
        <v>1</v>
      </c>
      <c r="AF47" s="17"/>
      <c r="AG47" s="17"/>
      <c r="AH47" s="18">
        <v>1</v>
      </c>
      <c r="AI47" s="103"/>
      <c r="AJ47" s="115"/>
      <c r="AK47" s="117"/>
      <c r="AL47" s="119"/>
      <c r="AM47" s="146"/>
    </row>
    <row r="48" spans="1:39" ht="18" customHeight="1" x14ac:dyDescent="0.25">
      <c r="A48" s="97">
        <v>17</v>
      </c>
      <c r="B48" s="98" t="s">
        <v>51</v>
      </c>
      <c r="C48" s="126" t="s">
        <v>39</v>
      </c>
      <c r="D48" s="100">
        <v>1971</v>
      </c>
      <c r="E48" s="16">
        <v>8</v>
      </c>
      <c r="F48" s="17">
        <v>2</v>
      </c>
      <c r="G48" s="17"/>
      <c r="H48" s="17"/>
      <c r="I48" s="17"/>
      <c r="J48" s="17"/>
      <c r="K48" s="18"/>
      <c r="L48" s="102">
        <f>SUMPRODUCT(E48*10+F48*9+G48*8+H48*7+I48*6+J48*5+E49*10+F49*9+G49*8+H49*7+L49*6+J49*5)</f>
        <v>197</v>
      </c>
      <c r="M48" s="104" t="str">
        <f>IF(AND(L48&gt;=194,L48&lt;=200),"M",IF(AND(L48&gt;=186,L48&lt;=193),"I.",IF(AND(L48&gt;=176,L48&lt;=185),"II.",IF(AND(L48&gt;=164,L48&lt;=175),"III."," "))))</f>
        <v>M</v>
      </c>
      <c r="N48" s="19">
        <v>2</v>
      </c>
      <c r="O48" s="17">
        <v>5</v>
      </c>
      <c r="P48" s="17">
        <v>2</v>
      </c>
      <c r="Q48" s="17">
        <v>1</v>
      </c>
      <c r="R48" s="17"/>
      <c r="S48" s="17"/>
      <c r="T48" s="17"/>
      <c r="U48" s="17"/>
      <c r="V48" s="17"/>
      <c r="W48" s="17"/>
      <c r="X48" s="20"/>
      <c r="Y48" s="106">
        <f>SUMPRODUCT(N48*10+O48*9+P48*8+Q48*7+R48*6+S48*5+T48*4+U48*3+V90*2+W48*1+N49*10+O49*9+P49*8+Q49*7+R49*6+S49*5+T49*4+U49*3+V49*2+W49*1)</f>
        <v>180</v>
      </c>
      <c r="Z48" s="104" t="str">
        <f>IF(AND(Y48&gt;=182,Y48&lt;=200),"M",IF(AND(Y48&gt;=174,Y48&lt;=181),"I.",IF(AND(Y48&gt;=166,Y48&lt;=173),"II.",IF(AND(Y48&gt;=154,Y48&lt;=165),"III."," "))))</f>
        <v>I.</v>
      </c>
      <c r="AA48" s="19">
        <v>6</v>
      </c>
      <c r="AB48" s="17">
        <v>1</v>
      </c>
      <c r="AC48" s="17"/>
      <c r="AD48" s="17">
        <v>2</v>
      </c>
      <c r="AE48" s="17"/>
      <c r="AF48" s="17"/>
      <c r="AG48" s="17"/>
      <c r="AH48" s="18">
        <v>1</v>
      </c>
      <c r="AI48" s="102">
        <f>SUMPRODUCT(AA48*12+AB48*10+AC48*9+AD48*8+AE48*7+AF48*6+AG48*5+AA49*12+AB49*10+AC49*9+AD49*8+AE49*7+AF49*6+AG49*5)</f>
        <v>188</v>
      </c>
      <c r="AJ48" s="102" t="str">
        <f>IF(AND(AI48&gt;=203,AI48&lt;=240),"M",IF(AND(AI48&gt;=178,AI48&lt;=202),"I.",IF(AND(AI48&gt;=152,AI48&lt;=177),"II.",IF(AND(AI48&gt;=127,AI48&lt;=151),"III."," "))))</f>
        <v>I.</v>
      </c>
      <c r="AK48" s="116">
        <f>SUM(L48+L49+Y48+Y49+AI48+AI49)</f>
        <v>565</v>
      </c>
      <c r="AL48" s="123">
        <v>6</v>
      </c>
      <c r="AM48" s="124"/>
    </row>
    <row r="49" spans="1:39" ht="18" customHeight="1" thickBot="1" x14ac:dyDescent="0.3">
      <c r="A49" s="97"/>
      <c r="B49" s="99"/>
      <c r="C49" s="127"/>
      <c r="D49" s="101"/>
      <c r="E49" s="16">
        <v>9</v>
      </c>
      <c r="F49" s="17">
        <v>1</v>
      </c>
      <c r="G49" s="17"/>
      <c r="H49" s="17"/>
      <c r="I49" s="17"/>
      <c r="J49" s="17"/>
      <c r="K49" s="18"/>
      <c r="L49" s="103"/>
      <c r="M49" s="105"/>
      <c r="N49" s="19">
        <v>3</v>
      </c>
      <c r="O49" s="17">
        <v>6</v>
      </c>
      <c r="P49" s="17">
        <v>1</v>
      </c>
      <c r="Q49" s="17"/>
      <c r="R49" s="17"/>
      <c r="S49" s="17"/>
      <c r="T49" s="17"/>
      <c r="U49" s="17"/>
      <c r="V49" s="17"/>
      <c r="W49" s="17"/>
      <c r="X49" s="20"/>
      <c r="Y49" s="107"/>
      <c r="Z49" s="105"/>
      <c r="AA49" s="19">
        <v>2</v>
      </c>
      <c r="AB49" s="17">
        <v>5</v>
      </c>
      <c r="AC49" s="17"/>
      <c r="AD49" s="17">
        <v>2</v>
      </c>
      <c r="AE49" s="17"/>
      <c r="AF49" s="17"/>
      <c r="AG49" s="17"/>
      <c r="AH49" s="18">
        <v>1</v>
      </c>
      <c r="AI49" s="103"/>
      <c r="AJ49" s="115"/>
      <c r="AK49" s="117"/>
      <c r="AL49" s="119"/>
      <c r="AM49" s="125"/>
    </row>
    <row r="50" spans="1:39" ht="18" customHeight="1" x14ac:dyDescent="0.25">
      <c r="A50" s="97">
        <v>18</v>
      </c>
      <c r="B50" s="98" t="s">
        <v>44</v>
      </c>
      <c r="C50" s="98" t="s">
        <v>45</v>
      </c>
      <c r="D50" s="100">
        <v>1964</v>
      </c>
      <c r="E50" s="16"/>
      <c r="F50" s="17"/>
      <c r="G50" s="17"/>
      <c r="H50" s="17"/>
      <c r="I50" s="17"/>
      <c r="J50" s="17"/>
      <c r="K50" s="18"/>
      <c r="L50" s="102">
        <f>SUMPRODUCT(E50*10+F50*9+G50*8+H50*7+I50*6+J50*5+E51*10+F51*9+G51*8+H51*7+L51*6+J51*5)</f>
        <v>0</v>
      </c>
      <c r="M50" s="104" t="str">
        <f>IF(AND(L50&gt;=194,L50&lt;=200),"M",IF(AND(L50&gt;=186,L50&lt;=193),"I.",IF(AND(L50&gt;=176,L50&lt;=185),"II.",IF(AND(L50&gt;=164,L50&lt;=175),"III."," "))))</f>
        <v xml:space="preserve"> </v>
      </c>
      <c r="N50" s="19"/>
      <c r="O50" s="17"/>
      <c r="P50" s="17"/>
      <c r="Q50" s="17"/>
      <c r="R50" s="17"/>
      <c r="S50" s="17"/>
      <c r="T50" s="17"/>
      <c r="U50" s="17"/>
      <c r="V50" s="17"/>
      <c r="W50" s="17"/>
      <c r="X50" s="20"/>
      <c r="Y50" s="106">
        <f>SUMPRODUCT(N50*10+O50*9+P50*8+Q50*7+R50*6+S50*5+T50*4+U50*3+V92*2+W50*1+N51*10+O51*9+P51*8+Q51*7+R51*6+S51*5+T51*4+U51*3+V51*2+W51*1)</f>
        <v>0</v>
      </c>
      <c r="Z50" s="104" t="str">
        <f>IF(AND(Y50&gt;=182,Y50&lt;=200),"M",IF(AND(Y50&gt;=174,Y50&lt;=181),"I.",IF(AND(Y50&gt;=166,Y50&lt;=173),"II.",IF(AND(Y50&gt;=154,Y50&lt;=165),"III."," "))))</f>
        <v xml:space="preserve"> </v>
      </c>
      <c r="AA50" s="19"/>
      <c r="AB50" s="17"/>
      <c r="AC50" s="17"/>
      <c r="AD50" s="17"/>
      <c r="AE50" s="17"/>
      <c r="AF50" s="17"/>
      <c r="AG50" s="17"/>
      <c r="AH50" s="18"/>
      <c r="AI50" s="102">
        <f>SUMPRODUCT(AA50*12+AB50*10+AC50*9+AD50*8+AE50*7+AF50*6+AG50*5+AA51*12+AB51*10+AC51*9+AD51*8+AE51*7+AF51*6+AG51*5)</f>
        <v>0</v>
      </c>
      <c r="AJ50" s="102" t="str">
        <f>IF(AND(AI50&gt;=203,AI50&lt;=240),"M",IF(AND(AI50&gt;=178,AI50&lt;=202),"I.",IF(AND(AI50&gt;=152,AI50&lt;=177),"II.",IF(AND(AI50&gt;=127,AI50&lt;=151),"III."," "))))</f>
        <v xml:space="preserve"> </v>
      </c>
      <c r="AK50" s="116">
        <f>SUM(L50+L51+Y50+Y51+AI50+AI51)</f>
        <v>0</v>
      </c>
      <c r="AL50" s="123">
        <v>18</v>
      </c>
      <c r="AM50" s="124"/>
    </row>
    <row r="51" spans="1:39" ht="18" customHeight="1" thickBot="1" x14ac:dyDescent="0.3">
      <c r="A51" s="97"/>
      <c r="B51" s="122"/>
      <c r="C51" s="122"/>
      <c r="D51" s="103"/>
      <c r="E51" s="16"/>
      <c r="F51" s="17"/>
      <c r="G51" s="17"/>
      <c r="H51" s="17"/>
      <c r="I51" s="17"/>
      <c r="J51" s="17"/>
      <c r="K51" s="18"/>
      <c r="L51" s="103"/>
      <c r="M51" s="105"/>
      <c r="N51" s="19"/>
      <c r="O51" s="17"/>
      <c r="P51" s="17"/>
      <c r="Q51" s="17"/>
      <c r="R51" s="17"/>
      <c r="S51" s="17"/>
      <c r="T51" s="17"/>
      <c r="U51" s="17"/>
      <c r="V51" s="17"/>
      <c r="W51" s="17"/>
      <c r="X51" s="20"/>
      <c r="Y51" s="107"/>
      <c r="Z51" s="105"/>
      <c r="AA51" s="19"/>
      <c r="AB51" s="17"/>
      <c r="AC51" s="17"/>
      <c r="AD51" s="17"/>
      <c r="AE51" s="17"/>
      <c r="AF51" s="17"/>
      <c r="AG51" s="17"/>
      <c r="AH51" s="18"/>
      <c r="AI51" s="103"/>
      <c r="AJ51" s="115"/>
      <c r="AK51" s="117"/>
      <c r="AL51" s="119"/>
      <c r="AM51" s="125"/>
    </row>
    <row r="52" spans="1:39" ht="18" customHeight="1" x14ac:dyDescent="0.25">
      <c r="A52" s="97"/>
      <c r="B52" s="126"/>
      <c r="C52" s="98"/>
      <c r="D52" s="100"/>
      <c r="E52" s="16"/>
      <c r="F52" s="17"/>
      <c r="G52" s="17"/>
      <c r="H52" s="17"/>
      <c r="I52" s="17"/>
      <c r="J52" s="17"/>
      <c r="K52" s="18"/>
      <c r="L52" s="102">
        <f>SUMPRODUCT(E52*10+F52*9+G52*8+H52*7+I52*6+J52*5+E53*10+F53*9+G53*8+H53*7+L53*6+J53*5)</f>
        <v>0</v>
      </c>
      <c r="M52" s="104" t="str">
        <f>IF(AND(L52&gt;=194,L52&lt;=200),"M",IF(AND(L52&gt;=186,L52&lt;=193),"I.",IF(AND(L52&gt;=176,L52&lt;=185),"II.",IF(AND(L52&gt;=164,L52&lt;=175),"III."," "))))</f>
        <v xml:space="preserve"> </v>
      </c>
      <c r="N52" s="19"/>
      <c r="O52" s="17"/>
      <c r="P52" s="17"/>
      <c r="Q52" s="17"/>
      <c r="R52" s="17"/>
      <c r="S52" s="17"/>
      <c r="T52" s="17"/>
      <c r="U52" s="17"/>
      <c r="V52" s="17"/>
      <c r="W52" s="17"/>
      <c r="X52" s="20"/>
      <c r="Y52" s="106">
        <f>SUMPRODUCT(N52*10+O52*9+P52*8+Q52*7+R52*6+S52*5+T52*4+U52*3+V94*2+W52*1+N53*10+O53*9+P53*8+Q53*7+R53*6+S53*5+T53*4+U53*3+V53*2+W53*1)</f>
        <v>0</v>
      </c>
      <c r="Z52" s="104" t="str">
        <f>IF(AND(Y52&gt;=182,Y52&lt;=200),"M",IF(AND(Y52&gt;=174,Y52&lt;=181),"I.",IF(AND(Y52&gt;=166,Y52&lt;=173),"II.",IF(AND(Y52&gt;=154,Y52&lt;=165),"III."," "))))</f>
        <v xml:space="preserve"> </v>
      </c>
      <c r="AA52" s="19"/>
      <c r="AB52" s="17"/>
      <c r="AC52" s="17"/>
      <c r="AD52" s="17"/>
      <c r="AE52" s="17"/>
      <c r="AF52" s="17"/>
      <c r="AG52" s="17"/>
      <c r="AH52" s="18"/>
      <c r="AI52" s="102">
        <f>SUMPRODUCT(AA52*12+AB52*10+AC52*9+AD52*8+AE52*7+AF52*6+AG52*5+AA53*12+AB53*10+AC53*9+AD53*8+AE53*7+AF53*6+AG53*5)</f>
        <v>0</v>
      </c>
      <c r="AJ52" s="102" t="str">
        <f>IF(AND(AI52&gt;=203,AI52&lt;=240),"M",IF(AND(AI52&gt;=178,AI52&lt;=202),"I.",IF(AND(AI52&gt;=152,AI52&lt;=177),"II.",IF(AND(AI52&gt;=127,AI52&lt;=151),"III."," "))))</f>
        <v xml:space="preserve"> </v>
      </c>
      <c r="AK52" s="116">
        <f>SUM(L52+L53+Y52+Y53+AI52+AI53)</f>
        <v>0</v>
      </c>
      <c r="AL52" s="123"/>
      <c r="AM52" s="128"/>
    </row>
    <row r="53" spans="1:39" ht="18" customHeight="1" thickBot="1" x14ac:dyDescent="0.3">
      <c r="A53" s="97"/>
      <c r="B53" s="127"/>
      <c r="C53" s="99"/>
      <c r="D53" s="101"/>
      <c r="E53" s="16"/>
      <c r="F53" s="17"/>
      <c r="G53" s="17"/>
      <c r="H53" s="17"/>
      <c r="I53" s="17"/>
      <c r="J53" s="17"/>
      <c r="K53" s="18"/>
      <c r="L53" s="103"/>
      <c r="M53" s="105"/>
      <c r="N53" s="19"/>
      <c r="O53" s="17"/>
      <c r="P53" s="17"/>
      <c r="Q53" s="17"/>
      <c r="R53" s="17"/>
      <c r="S53" s="17"/>
      <c r="T53" s="17"/>
      <c r="U53" s="17"/>
      <c r="V53" s="17"/>
      <c r="W53" s="17"/>
      <c r="X53" s="20"/>
      <c r="Y53" s="107"/>
      <c r="Z53" s="105"/>
      <c r="AA53" s="19"/>
      <c r="AB53" s="17"/>
      <c r="AC53" s="17"/>
      <c r="AD53" s="17"/>
      <c r="AE53" s="17"/>
      <c r="AF53" s="17"/>
      <c r="AG53" s="17"/>
      <c r="AH53" s="18"/>
      <c r="AI53" s="103"/>
      <c r="AJ53" s="115"/>
      <c r="AK53" s="117"/>
      <c r="AL53" s="119"/>
      <c r="AM53" s="121"/>
    </row>
    <row r="54" spans="1:39" ht="18" customHeight="1" x14ac:dyDescent="0.25">
      <c r="A54" s="97"/>
      <c r="B54" s="98"/>
      <c r="C54" s="126"/>
      <c r="D54" s="100"/>
      <c r="E54" s="16"/>
      <c r="F54" s="17"/>
      <c r="G54" s="17"/>
      <c r="H54" s="17"/>
      <c r="I54" s="17"/>
      <c r="J54" s="17"/>
      <c r="K54" s="18"/>
      <c r="L54" s="102">
        <f>SUMPRODUCT(E54*10+F54*9+G54*8+H54*7+I54*6+J54*5+E55*10+F55*9+G55*8+H55*7+L55*6+J55*5)</f>
        <v>0</v>
      </c>
      <c r="M54" s="104" t="str">
        <f>IF(AND(L54&gt;=194,L54&lt;=200),"M",IF(AND(L54&gt;=186,L54&lt;=193),"I.",IF(AND(L54&gt;=176,L54&lt;=185),"II.",IF(AND(L54&gt;=164,L54&lt;=175),"III."," "))))</f>
        <v xml:space="preserve"> </v>
      </c>
      <c r="N54" s="19"/>
      <c r="O54" s="17"/>
      <c r="P54" s="17"/>
      <c r="Q54" s="17"/>
      <c r="R54" s="17"/>
      <c r="S54" s="17"/>
      <c r="T54" s="17"/>
      <c r="U54" s="17"/>
      <c r="V54" s="17"/>
      <c r="W54" s="17"/>
      <c r="X54" s="20"/>
      <c r="Y54" s="106">
        <f>SUMPRODUCT(N54*10+O54*9+P54*8+Q54*7+R54*6+S54*5+T54*4+U54*3+V96*2+W54*1+N55*10+O55*9+P55*8+Q55*7+R55*6+S55*5+T55*4+U55*3+V55*2+W55*1)</f>
        <v>0</v>
      </c>
      <c r="Z54" s="104" t="str">
        <f>IF(AND(Y54&gt;=182,Y54&lt;=200),"M",IF(AND(Y54&gt;=174,Y54&lt;=181),"I.",IF(AND(Y54&gt;=166,Y54&lt;=173),"II.",IF(AND(Y54&gt;=154,Y54&lt;=165),"III."," "))))</f>
        <v xml:space="preserve"> </v>
      </c>
      <c r="AA54" s="19"/>
      <c r="AB54" s="17"/>
      <c r="AC54" s="17"/>
      <c r="AD54" s="17"/>
      <c r="AE54" s="17"/>
      <c r="AF54" s="17"/>
      <c r="AG54" s="17"/>
      <c r="AH54" s="18"/>
      <c r="AI54" s="102">
        <f>SUMPRODUCT(AA54*12+AB54*10+AC54*9+AD54*8+AE54*7+AF54*6+AG54*5+AA55*12+AB55*10+AC55*9+AD55*8+AE55*7+AF55*6+AG55*5)</f>
        <v>0</v>
      </c>
      <c r="AJ54" s="102" t="str">
        <f>IF(AND(AI54&gt;=203,AI54&lt;=240),"M",IF(AND(AI54&gt;=178,AI54&lt;=202),"I.",IF(AND(AI54&gt;=152,AI54&lt;=177),"II.",IF(AND(AI54&gt;=127,AI54&lt;=151),"III."," "))))</f>
        <v xml:space="preserve"> </v>
      </c>
      <c r="AK54" s="116">
        <f>SUM(L54+L55+Y54+Y55+AI54+AI55)</f>
        <v>0</v>
      </c>
      <c r="AL54" s="123"/>
      <c r="AM54" s="128"/>
    </row>
    <row r="55" spans="1:39" ht="18" customHeight="1" thickBot="1" x14ac:dyDescent="0.3">
      <c r="A55" s="150"/>
      <c r="B55" s="136"/>
      <c r="C55" s="137"/>
      <c r="D55" s="138"/>
      <c r="E55" s="30"/>
      <c r="F55" s="31"/>
      <c r="G55" s="31"/>
      <c r="H55" s="31"/>
      <c r="I55" s="31"/>
      <c r="J55" s="31"/>
      <c r="K55" s="32"/>
      <c r="L55" s="135"/>
      <c r="M55" s="105"/>
      <c r="N55" s="33"/>
      <c r="O55" s="31"/>
      <c r="P55" s="31"/>
      <c r="Q55" s="31"/>
      <c r="R55" s="31"/>
      <c r="S55" s="31"/>
      <c r="T55" s="31"/>
      <c r="U55" s="31"/>
      <c r="V55" s="31"/>
      <c r="W55" s="31"/>
      <c r="X55" s="34"/>
      <c r="Y55" s="153"/>
      <c r="Z55" s="105"/>
      <c r="AA55" s="33"/>
      <c r="AB55" s="31"/>
      <c r="AC55" s="31"/>
      <c r="AD55" s="31"/>
      <c r="AE55" s="31"/>
      <c r="AF55" s="31"/>
      <c r="AG55" s="31"/>
      <c r="AH55" s="32"/>
      <c r="AI55" s="135"/>
      <c r="AJ55" s="115"/>
      <c r="AK55" s="132"/>
      <c r="AL55" s="151"/>
      <c r="AM55" s="152"/>
    </row>
    <row r="56" spans="1:39" ht="12.75" customHeight="1" x14ac:dyDescent="0.25">
      <c r="AL56" s="35"/>
      <c r="AM56" s="35"/>
    </row>
    <row r="57" spans="1:39" ht="13.5" customHeight="1" x14ac:dyDescent="0.25">
      <c r="B57" t="s">
        <v>53</v>
      </c>
    </row>
    <row r="58" spans="1:39" ht="12.75" customHeight="1" x14ac:dyDescent="0.25">
      <c r="B58" t="s">
        <v>54</v>
      </c>
    </row>
    <row r="59" spans="1:39" ht="13.5" customHeight="1" x14ac:dyDescent="0.25">
      <c r="B59" t="s">
        <v>73</v>
      </c>
    </row>
    <row r="60" spans="1:39" ht="12.75" customHeight="1" x14ac:dyDescent="0.25">
      <c r="B60" t="s">
        <v>55</v>
      </c>
    </row>
    <row r="61" spans="1:39" ht="13.5" customHeight="1" x14ac:dyDescent="0.25">
      <c r="B61" t="s">
        <v>56</v>
      </c>
    </row>
    <row r="62" spans="1:39" ht="12.75" customHeight="1" x14ac:dyDescent="0.25">
      <c r="B62" t="s">
        <v>71</v>
      </c>
    </row>
    <row r="63" spans="1:39" ht="13.5" customHeight="1" x14ac:dyDescent="0.25">
      <c r="B63" t="s">
        <v>72</v>
      </c>
    </row>
    <row r="64" spans="1:39" ht="12.75" customHeight="1" x14ac:dyDescent="0.25">
      <c r="B64" t="s">
        <v>57</v>
      </c>
    </row>
    <row r="65" spans="2:13" ht="13.5" customHeight="1" x14ac:dyDescent="0.25">
      <c r="B65" t="s">
        <v>74</v>
      </c>
    </row>
    <row r="68" spans="2:13" x14ac:dyDescent="0.25">
      <c r="M68" s="36"/>
    </row>
  </sheetData>
  <sortState ref="A16:AK49">
    <sortCondition ref="A16:A51"/>
  </sortState>
  <mergeCells count="293">
    <mergeCell ref="AM52:AM53"/>
    <mergeCell ref="Y54:Y55"/>
    <mergeCell ref="Z54:Z55"/>
    <mergeCell ref="AI54:AI55"/>
    <mergeCell ref="AJ54:AJ55"/>
    <mergeCell ref="AK54:AK55"/>
    <mergeCell ref="AI52:AI53"/>
    <mergeCell ref="AJ52:AJ53"/>
    <mergeCell ref="AK52:AK53"/>
    <mergeCell ref="AL52:AL53"/>
    <mergeCell ref="A54:A55"/>
    <mergeCell ref="B54:B55"/>
    <mergeCell ref="C54:C55"/>
    <mergeCell ref="D54:D55"/>
    <mergeCell ref="L54:L55"/>
    <mergeCell ref="AL50:AL51"/>
    <mergeCell ref="AM50:AM51"/>
    <mergeCell ref="A52:A53"/>
    <mergeCell ref="B52:B53"/>
    <mergeCell ref="C52:C53"/>
    <mergeCell ref="D52:D53"/>
    <mergeCell ref="L52:L53"/>
    <mergeCell ref="M52:M53"/>
    <mergeCell ref="Y52:Y53"/>
    <mergeCell ref="Z52:Z53"/>
    <mergeCell ref="M50:M51"/>
    <mergeCell ref="Y50:Y51"/>
    <mergeCell ref="Z50:Z51"/>
    <mergeCell ref="AI50:AI51"/>
    <mergeCell ref="AJ50:AJ51"/>
    <mergeCell ref="AK50:AK51"/>
    <mergeCell ref="AL54:AL55"/>
    <mergeCell ref="AM54:AM55"/>
    <mergeCell ref="M54:M55"/>
    <mergeCell ref="AI48:AI49"/>
    <mergeCell ref="AJ48:AJ49"/>
    <mergeCell ref="AK48:AK49"/>
    <mergeCell ref="AL48:AL49"/>
    <mergeCell ref="AM48:AM49"/>
    <mergeCell ref="A50:A51"/>
    <mergeCell ref="B50:B51"/>
    <mergeCell ref="C50:C51"/>
    <mergeCell ref="D50:D51"/>
    <mergeCell ref="L50:L51"/>
    <mergeCell ref="A48:A49"/>
    <mergeCell ref="B48:B49"/>
    <mergeCell ref="C48:C49"/>
    <mergeCell ref="D48:D49"/>
    <mergeCell ref="L48:L49"/>
    <mergeCell ref="M48:M49"/>
    <mergeCell ref="Y48:Y49"/>
    <mergeCell ref="Z48:Z49"/>
    <mergeCell ref="M46:M47"/>
    <mergeCell ref="Y46:Y47"/>
    <mergeCell ref="Z46:Z47"/>
    <mergeCell ref="AI44:AI45"/>
    <mergeCell ref="AJ44:AJ45"/>
    <mergeCell ref="AK44:AK45"/>
    <mergeCell ref="AL44:AL45"/>
    <mergeCell ref="AM44:AM45"/>
    <mergeCell ref="A46:A47"/>
    <mergeCell ref="B46:B47"/>
    <mergeCell ref="C46:C47"/>
    <mergeCell ref="D46:D47"/>
    <mergeCell ref="L46:L47"/>
    <mergeCell ref="AL46:AL47"/>
    <mergeCell ref="AM46:AM47"/>
    <mergeCell ref="AI46:AI47"/>
    <mergeCell ref="AJ46:AJ47"/>
    <mergeCell ref="AK46:AK47"/>
    <mergeCell ref="A44:A45"/>
    <mergeCell ref="B44:B45"/>
    <mergeCell ref="C44:C45"/>
    <mergeCell ref="D44:D45"/>
    <mergeCell ref="L44:L45"/>
    <mergeCell ref="M44:M45"/>
    <mergeCell ref="Y44:Y45"/>
    <mergeCell ref="Z44:Z45"/>
    <mergeCell ref="M42:M43"/>
    <mergeCell ref="Y42:Y43"/>
    <mergeCell ref="Z42:Z43"/>
    <mergeCell ref="AI40:AI41"/>
    <mergeCell ref="AJ40:AJ41"/>
    <mergeCell ref="AK40:AK41"/>
    <mergeCell ref="AL40:AL41"/>
    <mergeCell ref="AM40:AM41"/>
    <mergeCell ref="A42:A43"/>
    <mergeCell ref="B42:B43"/>
    <mergeCell ref="C42:C43"/>
    <mergeCell ref="D42:D43"/>
    <mergeCell ref="L42:L43"/>
    <mergeCell ref="AL42:AL43"/>
    <mergeCell ref="AM42:AM43"/>
    <mergeCell ref="AI42:AI43"/>
    <mergeCell ref="AJ42:AJ43"/>
    <mergeCell ref="AK42:AK43"/>
    <mergeCell ref="A40:A41"/>
    <mergeCell ref="B40:B41"/>
    <mergeCell ref="C40:C41"/>
    <mergeCell ref="D40:D41"/>
    <mergeCell ref="L40:L41"/>
    <mergeCell ref="M40:M41"/>
    <mergeCell ref="Y40:Y41"/>
    <mergeCell ref="Z40:Z41"/>
    <mergeCell ref="M38:M39"/>
    <mergeCell ref="Y38:Y39"/>
    <mergeCell ref="Z38:Z39"/>
    <mergeCell ref="AI36:AI37"/>
    <mergeCell ref="AJ36:AJ37"/>
    <mergeCell ref="AK36:AK37"/>
    <mergeCell ref="AL36:AL37"/>
    <mergeCell ref="AM36:AM37"/>
    <mergeCell ref="A38:A39"/>
    <mergeCell ref="B38:B39"/>
    <mergeCell ref="C38:C39"/>
    <mergeCell ref="D38:D39"/>
    <mergeCell ref="L38:L39"/>
    <mergeCell ref="AL38:AL39"/>
    <mergeCell ref="AM38:AM39"/>
    <mergeCell ref="AI38:AI39"/>
    <mergeCell ref="AJ38:AJ39"/>
    <mergeCell ref="AK38:AK39"/>
    <mergeCell ref="A36:A37"/>
    <mergeCell ref="B36:B37"/>
    <mergeCell ref="C36:C37"/>
    <mergeCell ref="D36:D37"/>
    <mergeCell ref="L36:L37"/>
    <mergeCell ref="M36:M37"/>
    <mergeCell ref="Y36:Y37"/>
    <mergeCell ref="Z36:Z37"/>
    <mergeCell ref="M34:M35"/>
    <mergeCell ref="Y34:Y35"/>
    <mergeCell ref="Z34:Z35"/>
    <mergeCell ref="AI32:AI33"/>
    <mergeCell ref="AJ32:AJ33"/>
    <mergeCell ref="AK32:AK33"/>
    <mergeCell ref="AL32:AL33"/>
    <mergeCell ref="AM32:AM33"/>
    <mergeCell ref="A34:A35"/>
    <mergeCell ref="B34:B35"/>
    <mergeCell ref="C34:C35"/>
    <mergeCell ref="D34:D35"/>
    <mergeCell ref="L34:L35"/>
    <mergeCell ref="AL34:AL35"/>
    <mergeCell ref="AM34:AM35"/>
    <mergeCell ref="AI34:AI35"/>
    <mergeCell ref="AJ34:AJ35"/>
    <mergeCell ref="AK34:AK35"/>
    <mergeCell ref="A32:A33"/>
    <mergeCell ref="B32:B33"/>
    <mergeCell ref="C32:C33"/>
    <mergeCell ref="D32:D33"/>
    <mergeCell ref="L32:L33"/>
    <mergeCell ref="M32:M33"/>
    <mergeCell ref="Y32:Y33"/>
    <mergeCell ref="Z32:Z33"/>
    <mergeCell ref="M30:M31"/>
    <mergeCell ref="Y30:Y31"/>
    <mergeCell ref="Z30:Z31"/>
    <mergeCell ref="AI28:AI29"/>
    <mergeCell ref="AJ28:AJ29"/>
    <mergeCell ref="AK28:AK29"/>
    <mergeCell ref="AL28:AL29"/>
    <mergeCell ref="AM28:AM29"/>
    <mergeCell ref="A30:A31"/>
    <mergeCell ref="B30:B31"/>
    <mergeCell ref="C30:C31"/>
    <mergeCell ref="D30:D31"/>
    <mergeCell ref="L30:L31"/>
    <mergeCell ref="AL30:AL31"/>
    <mergeCell ref="AM30:AM31"/>
    <mergeCell ref="AI30:AI31"/>
    <mergeCell ref="AJ30:AJ31"/>
    <mergeCell ref="AK30:AK31"/>
    <mergeCell ref="A28:A29"/>
    <mergeCell ref="B28:B29"/>
    <mergeCell ref="C28:C29"/>
    <mergeCell ref="D28:D29"/>
    <mergeCell ref="L28:L29"/>
    <mergeCell ref="M28:M29"/>
    <mergeCell ref="Y28:Y29"/>
    <mergeCell ref="Z28:Z29"/>
    <mergeCell ref="M26:M27"/>
    <mergeCell ref="Y26:Y27"/>
    <mergeCell ref="Z26:Z27"/>
    <mergeCell ref="AI24:AI25"/>
    <mergeCell ref="AJ24:AJ25"/>
    <mergeCell ref="AK24:AK25"/>
    <mergeCell ref="AL24:AL25"/>
    <mergeCell ref="AM24:AM25"/>
    <mergeCell ref="A26:A27"/>
    <mergeCell ref="B26:B27"/>
    <mergeCell ref="C26:C27"/>
    <mergeCell ref="D26:D27"/>
    <mergeCell ref="L26:L27"/>
    <mergeCell ref="AL26:AL27"/>
    <mergeCell ref="AM26:AM27"/>
    <mergeCell ref="AI26:AI27"/>
    <mergeCell ref="AJ26:AJ27"/>
    <mergeCell ref="AK26:AK27"/>
    <mergeCell ref="A24:A25"/>
    <mergeCell ref="B24:B25"/>
    <mergeCell ref="C24:C25"/>
    <mergeCell ref="D24:D25"/>
    <mergeCell ref="L24:L25"/>
    <mergeCell ref="M24:M25"/>
    <mergeCell ref="Y24:Y25"/>
    <mergeCell ref="Z24:Z25"/>
    <mergeCell ref="M22:M23"/>
    <mergeCell ref="Y22:Y23"/>
    <mergeCell ref="Z22:Z23"/>
    <mergeCell ref="AL20:AL21"/>
    <mergeCell ref="AM20:AM21"/>
    <mergeCell ref="A22:A23"/>
    <mergeCell ref="B22:B23"/>
    <mergeCell ref="C22:C23"/>
    <mergeCell ref="D22:D23"/>
    <mergeCell ref="L22:L23"/>
    <mergeCell ref="AL22:AL23"/>
    <mergeCell ref="AM22:AM23"/>
    <mergeCell ref="AI22:AI23"/>
    <mergeCell ref="AJ22:AJ23"/>
    <mergeCell ref="AK22:AK23"/>
    <mergeCell ref="A18:A19"/>
    <mergeCell ref="B18:B19"/>
    <mergeCell ref="C18:C19"/>
    <mergeCell ref="D18:D19"/>
    <mergeCell ref="L18:L19"/>
    <mergeCell ref="AL18:AL19"/>
    <mergeCell ref="AM18:AM19"/>
    <mergeCell ref="A20:A21"/>
    <mergeCell ref="B20:B21"/>
    <mergeCell ref="C20:C21"/>
    <mergeCell ref="D20:D21"/>
    <mergeCell ref="L20:L21"/>
    <mergeCell ref="M20:M21"/>
    <mergeCell ref="Y20:Y21"/>
    <mergeCell ref="Z20:Z21"/>
    <mergeCell ref="M18:M19"/>
    <mergeCell ref="Y18:Y19"/>
    <mergeCell ref="Z18:Z19"/>
    <mergeCell ref="AI18:AI19"/>
    <mergeCell ref="AJ18:AJ19"/>
    <mergeCell ref="AK18:AK19"/>
    <mergeCell ref="AI20:AI21"/>
    <mergeCell ref="AJ20:AJ21"/>
    <mergeCell ref="AK20:AK21"/>
    <mergeCell ref="AK14:AK15"/>
    <mergeCell ref="AL14:AM14"/>
    <mergeCell ref="A16:A17"/>
    <mergeCell ref="B16:B17"/>
    <mergeCell ref="C16:C17"/>
    <mergeCell ref="D16:D17"/>
    <mergeCell ref="L16:L17"/>
    <mergeCell ref="M16:M17"/>
    <mergeCell ref="Y16:Y17"/>
    <mergeCell ref="Z16:Z17"/>
    <mergeCell ref="B14:B15"/>
    <mergeCell ref="C14:C15"/>
    <mergeCell ref="D14:D15"/>
    <mergeCell ref="E14:L14"/>
    <mergeCell ref="N14:Y14"/>
    <mergeCell ref="AA14:AI14"/>
    <mergeCell ref="AI16:AI17"/>
    <mergeCell ref="AJ16:AJ17"/>
    <mergeCell ref="AK16:AK17"/>
    <mergeCell ref="AL16:AL17"/>
    <mergeCell ref="AM16:AM17"/>
    <mergeCell ref="A11:C11"/>
    <mergeCell ref="D11:AM11"/>
    <mergeCell ref="A12:C12"/>
    <mergeCell ref="D12:AM12"/>
    <mergeCell ref="A13:C13"/>
    <mergeCell ref="D13:AM13"/>
    <mergeCell ref="A8:C8"/>
    <mergeCell ref="D8:AM8"/>
    <mergeCell ref="A9:C9"/>
    <mergeCell ref="D9:AM9"/>
    <mergeCell ref="A10:C10"/>
    <mergeCell ref="D10:AM10"/>
    <mergeCell ref="A5:C5"/>
    <mergeCell ref="D5:AM5"/>
    <mergeCell ref="A6:C6"/>
    <mergeCell ref="D6:AM6"/>
    <mergeCell ref="A7:C7"/>
    <mergeCell ref="D7:AM7"/>
    <mergeCell ref="A1:AM1"/>
    <mergeCell ref="A2:C2"/>
    <mergeCell ref="D2:AM2"/>
    <mergeCell ref="A3:C3"/>
    <mergeCell ref="D3:AM3"/>
    <mergeCell ref="A4:C4"/>
    <mergeCell ref="D4:AM4"/>
  </mergeCells>
  <pageMargins left="0.7" right="0.7" top="0.75" bottom="0.75" header="0.3" footer="0.3"/>
  <pageSetup paperSize="9" scale="66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3"/>
  <sheetViews>
    <sheetView zoomScale="80" zoomScaleNormal="80" workbookViewId="0">
      <selection activeCell="C38" sqref="C38:C39"/>
    </sheetView>
  </sheetViews>
  <sheetFormatPr defaultRowHeight="15" x14ac:dyDescent="0.25"/>
  <cols>
    <col min="1" max="1" width="6.7109375" customWidth="1"/>
    <col min="2" max="2" width="24.7109375" customWidth="1"/>
    <col min="3" max="3" width="10.7109375" customWidth="1"/>
    <col min="4" max="4" width="8.7109375" customWidth="1"/>
    <col min="5" max="11" width="3.7109375" customWidth="1"/>
    <col min="12" max="12" width="6.7109375" customWidth="1"/>
    <col min="13" max="24" width="3.7109375" customWidth="1"/>
    <col min="25" max="25" width="6.7109375" customWidth="1"/>
    <col min="26" max="34" width="3.7109375" customWidth="1"/>
    <col min="35" max="35" width="6.7109375" customWidth="1"/>
    <col min="36" max="36" width="3.7109375" hidden="1" customWidth="1"/>
    <col min="37" max="37" width="8.28515625" customWidth="1"/>
    <col min="38" max="39" width="7.7109375" customWidth="1"/>
    <col min="257" max="257" width="6.7109375" customWidth="1"/>
    <col min="258" max="258" width="24.7109375" customWidth="1"/>
    <col min="259" max="259" width="10.7109375" customWidth="1"/>
    <col min="260" max="260" width="8.7109375" customWidth="1"/>
    <col min="261" max="267" width="3.7109375" customWidth="1"/>
    <col min="268" max="268" width="6.7109375" customWidth="1"/>
    <col min="269" max="280" width="3.7109375" customWidth="1"/>
    <col min="281" max="281" width="6.7109375" customWidth="1"/>
    <col min="282" max="290" width="3.7109375" customWidth="1"/>
    <col min="291" max="291" width="6.7109375" customWidth="1"/>
    <col min="292" max="292" width="0" hidden="1" customWidth="1"/>
    <col min="293" max="293" width="8.28515625" customWidth="1"/>
    <col min="294" max="295" width="7.7109375" customWidth="1"/>
    <col min="513" max="513" width="6.7109375" customWidth="1"/>
    <col min="514" max="514" width="24.7109375" customWidth="1"/>
    <col min="515" max="515" width="10.7109375" customWidth="1"/>
    <col min="516" max="516" width="8.7109375" customWidth="1"/>
    <col min="517" max="523" width="3.7109375" customWidth="1"/>
    <col min="524" max="524" width="6.7109375" customWidth="1"/>
    <col min="525" max="536" width="3.7109375" customWidth="1"/>
    <col min="537" max="537" width="6.7109375" customWidth="1"/>
    <col min="538" max="546" width="3.7109375" customWidth="1"/>
    <col min="547" max="547" width="6.7109375" customWidth="1"/>
    <col min="548" max="548" width="0" hidden="1" customWidth="1"/>
    <col min="549" max="549" width="8.28515625" customWidth="1"/>
    <col min="550" max="551" width="7.7109375" customWidth="1"/>
    <col min="769" max="769" width="6.7109375" customWidth="1"/>
    <col min="770" max="770" width="24.7109375" customWidth="1"/>
    <col min="771" max="771" width="10.7109375" customWidth="1"/>
    <col min="772" max="772" width="8.7109375" customWidth="1"/>
    <col min="773" max="779" width="3.7109375" customWidth="1"/>
    <col min="780" max="780" width="6.7109375" customWidth="1"/>
    <col min="781" max="792" width="3.7109375" customWidth="1"/>
    <col min="793" max="793" width="6.7109375" customWidth="1"/>
    <col min="794" max="802" width="3.7109375" customWidth="1"/>
    <col min="803" max="803" width="6.7109375" customWidth="1"/>
    <col min="804" max="804" width="0" hidden="1" customWidth="1"/>
    <col min="805" max="805" width="8.28515625" customWidth="1"/>
    <col min="806" max="807" width="7.7109375" customWidth="1"/>
    <col min="1025" max="1025" width="6.7109375" customWidth="1"/>
    <col min="1026" max="1026" width="24.7109375" customWidth="1"/>
    <col min="1027" max="1027" width="10.7109375" customWidth="1"/>
    <col min="1028" max="1028" width="8.7109375" customWidth="1"/>
    <col min="1029" max="1035" width="3.7109375" customWidth="1"/>
    <col min="1036" max="1036" width="6.7109375" customWidth="1"/>
    <col min="1037" max="1048" width="3.7109375" customWidth="1"/>
    <col min="1049" max="1049" width="6.7109375" customWidth="1"/>
    <col min="1050" max="1058" width="3.7109375" customWidth="1"/>
    <col min="1059" max="1059" width="6.7109375" customWidth="1"/>
    <col min="1060" max="1060" width="0" hidden="1" customWidth="1"/>
    <col min="1061" max="1061" width="8.28515625" customWidth="1"/>
    <col min="1062" max="1063" width="7.7109375" customWidth="1"/>
    <col min="1281" max="1281" width="6.7109375" customWidth="1"/>
    <col min="1282" max="1282" width="24.7109375" customWidth="1"/>
    <col min="1283" max="1283" width="10.7109375" customWidth="1"/>
    <col min="1284" max="1284" width="8.7109375" customWidth="1"/>
    <col min="1285" max="1291" width="3.7109375" customWidth="1"/>
    <col min="1292" max="1292" width="6.7109375" customWidth="1"/>
    <col min="1293" max="1304" width="3.7109375" customWidth="1"/>
    <col min="1305" max="1305" width="6.7109375" customWidth="1"/>
    <col min="1306" max="1314" width="3.7109375" customWidth="1"/>
    <col min="1315" max="1315" width="6.7109375" customWidth="1"/>
    <col min="1316" max="1316" width="0" hidden="1" customWidth="1"/>
    <col min="1317" max="1317" width="8.28515625" customWidth="1"/>
    <col min="1318" max="1319" width="7.7109375" customWidth="1"/>
    <col min="1537" max="1537" width="6.7109375" customWidth="1"/>
    <col min="1538" max="1538" width="24.7109375" customWidth="1"/>
    <col min="1539" max="1539" width="10.7109375" customWidth="1"/>
    <col min="1540" max="1540" width="8.7109375" customWidth="1"/>
    <col min="1541" max="1547" width="3.7109375" customWidth="1"/>
    <col min="1548" max="1548" width="6.7109375" customWidth="1"/>
    <col min="1549" max="1560" width="3.7109375" customWidth="1"/>
    <col min="1561" max="1561" width="6.7109375" customWidth="1"/>
    <col min="1562" max="1570" width="3.7109375" customWidth="1"/>
    <col min="1571" max="1571" width="6.7109375" customWidth="1"/>
    <col min="1572" max="1572" width="0" hidden="1" customWidth="1"/>
    <col min="1573" max="1573" width="8.28515625" customWidth="1"/>
    <col min="1574" max="1575" width="7.7109375" customWidth="1"/>
    <col min="1793" max="1793" width="6.7109375" customWidth="1"/>
    <col min="1794" max="1794" width="24.7109375" customWidth="1"/>
    <col min="1795" max="1795" width="10.7109375" customWidth="1"/>
    <col min="1796" max="1796" width="8.7109375" customWidth="1"/>
    <col min="1797" max="1803" width="3.7109375" customWidth="1"/>
    <col min="1804" max="1804" width="6.7109375" customWidth="1"/>
    <col min="1805" max="1816" width="3.7109375" customWidth="1"/>
    <col min="1817" max="1817" width="6.7109375" customWidth="1"/>
    <col min="1818" max="1826" width="3.7109375" customWidth="1"/>
    <col min="1827" max="1827" width="6.7109375" customWidth="1"/>
    <col min="1828" max="1828" width="0" hidden="1" customWidth="1"/>
    <col min="1829" max="1829" width="8.28515625" customWidth="1"/>
    <col min="1830" max="1831" width="7.7109375" customWidth="1"/>
    <col min="2049" max="2049" width="6.7109375" customWidth="1"/>
    <col min="2050" max="2050" width="24.7109375" customWidth="1"/>
    <col min="2051" max="2051" width="10.7109375" customWidth="1"/>
    <col min="2052" max="2052" width="8.7109375" customWidth="1"/>
    <col min="2053" max="2059" width="3.7109375" customWidth="1"/>
    <col min="2060" max="2060" width="6.7109375" customWidth="1"/>
    <col min="2061" max="2072" width="3.7109375" customWidth="1"/>
    <col min="2073" max="2073" width="6.7109375" customWidth="1"/>
    <col min="2074" max="2082" width="3.7109375" customWidth="1"/>
    <col min="2083" max="2083" width="6.7109375" customWidth="1"/>
    <col min="2084" max="2084" width="0" hidden="1" customWidth="1"/>
    <col min="2085" max="2085" width="8.28515625" customWidth="1"/>
    <col min="2086" max="2087" width="7.7109375" customWidth="1"/>
    <col min="2305" max="2305" width="6.7109375" customWidth="1"/>
    <col min="2306" max="2306" width="24.7109375" customWidth="1"/>
    <col min="2307" max="2307" width="10.7109375" customWidth="1"/>
    <col min="2308" max="2308" width="8.7109375" customWidth="1"/>
    <col min="2309" max="2315" width="3.7109375" customWidth="1"/>
    <col min="2316" max="2316" width="6.7109375" customWidth="1"/>
    <col min="2317" max="2328" width="3.7109375" customWidth="1"/>
    <col min="2329" max="2329" width="6.7109375" customWidth="1"/>
    <col min="2330" max="2338" width="3.7109375" customWidth="1"/>
    <col min="2339" max="2339" width="6.7109375" customWidth="1"/>
    <col min="2340" max="2340" width="0" hidden="1" customWidth="1"/>
    <col min="2341" max="2341" width="8.28515625" customWidth="1"/>
    <col min="2342" max="2343" width="7.7109375" customWidth="1"/>
    <col min="2561" max="2561" width="6.7109375" customWidth="1"/>
    <col min="2562" max="2562" width="24.7109375" customWidth="1"/>
    <col min="2563" max="2563" width="10.7109375" customWidth="1"/>
    <col min="2564" max="2564" width="8.7109375" customWidth="1"/>
    <col min="2565" max="2571" width="3.7109375" customWidth="1"/>
    <col min="2572" max="2572" width="6.7109375" customWidth="1"/>
    <col min="2573" max="2584" width="3.7109375" customWidth="1"/>
    <col min="2585" max="2585" width="6.7109375" customWidth="1"/>
    <col min="2586" max="2594" width="3.7109375" customWidth="1"/>
    <col min="2595" max="2595" width="6.7109375" customWidth="1"/>
    <col min="2596" max="2596" width="0" hidden="1" customWidth="1"/>
    <col min="2597" max="2597" width="8.28515625" customWidth="1"/>
    <col min="2598" max="2599" width="7.7109375" customWidth="1"/>
    <col min="2817" max="2817" width="6.7109375" customWidth="1"/>
    <col min="2818" max="2818" width="24.7109375" customWidth="1"/>
    <col min="2819" max="2819" width="10.7109375" customWidth="1"/>
    <col min="2820" max="2820" width="8.7109375" customWidth="1"/>
    <col min="2821" max="2827" width="3.7109375" customWidth="1"/>
    <col min="2828" max="2828" width="6.7109375" customWidth="1"/>
    <col min="2829" max="2840" width="3.7109375" customWidth="1"/>
    <col min="2841" max="2841" width="6.7109375" customWidth="1"/>
    <col min="2842" max="2850" width="3.7109375" customWidth="1"/>
    <col min="2851" max="2851" width="6.7109375" customWidth="1"/>
    <col min="2852" max="2852" width="0" hidden="1" customWidth="1"/>
    <col min="2853" max="2853" width="8.28515625" customWidth="1"/>
    <col min="2854" max="2855" width="7.7109375" customWidth="1"/>
    <col min="3073" max="3073" width="6.7109375" customWidth="1"/>
    <col min="3074" max="3074" width="24.7109375" customWidth="1"/>
    <col min="3075" max="3075" width="10.7109375" customWidth="1"/>
    <col min="3076" max="3076" width="8.7109375" customWidth="1"/>
    <col min="3077" max="3083" width="3.7109375" customWidth="1"/>
    <col min="3084" max="3084" width="6.7109375" customWidth="1"/>
    <col min="3085" max="3096" width="3.7109375" customWidth="1"/>
    <col min="3097" max="3097" width="6.7109375" customWidth="1"/>
    <col min="3098" max="3106" width="3.7109375" customWidth="1"/>
    <col min="3107" max="3107" width="6.7109375" customWidth="1"/>
    <col min="3108" max="3108" width="0" hidden="1" customWidth="1"/>
    <col min="3109" max="3109" width="8.28515625" customWidth="1"/>
    <col min="3110" max="3111" width="7.7109375" customWidth="1"/>
    <col min="3329" max="3329" width="6.7109375" customWidth="1"/>
    <col min="3330" max="3330" width="24.7109375" customWidth="1"/>
    <col min="3331" max="3331" width="10.7109375" customWidth="1"/>
    <col min="3332" max="3332" width="8.7109375" customWidth="1"/>
    <col min="3333" max="3339" width="3.7109375" customWidth="1"/>
    <col min="3340" max="3340" width="6.7109375" customWidth="1"/>
    <col min="3341" max="3352" width="3.7109375" customWidth="1"/>
    <col min="3353" max="3353" width="6.7109375" customWidth="1"/>
    <col min="3354" max="3362" width="3.7109375" customWidth="1"/>
    <col min="3363" max="3363" width="6.7109375" customWidth="1"/>
    <col min="3364" max="3364" width="0" hidden="1" customWidth="1"/>
    <col min="3365" max="3365" width="8.28515625" customWidth="1"/>
    <col min="3366" max="3367" width="7.7109375" customWidth="1"/>
    <col min="3585" max="3585" width="6.7109375" customWidth="1"/>
    <col min="3586" max="3586" width="24.7109375" customWidth="1"/>
    <col min="3587" max="3587" width="10.7109375" customWidth="1"/>
    <col min="3588" max="3588" width="8.7109375" customWidth="1"/>
    <col min="3589" max="3595" width="3.7109375" customWidth="1"/>
    <col min="3596" max="3596" width="6.7109375" customWidth="1"/>
    <col min="3597" max="3608" width="3.7109375" customWidth="1"/>
    <col min="3609" max="3609" width="6.7109375" customWidth="1"/>
    <col min="3610" max="3618" width="3.7109375" customWidth="1"/>
    <col min="3619" max="3619" width="6.7109375" customWidth="1"/>
    <col min="3620" max="3620" width="0" hidden="1" customWidth="1"/>
    <col min="3621" max="3621" width="8.28515625" customWidth="1"/>
    <col min="3622" max="3623" width="7.7109375" customWidth="1"/>
    <col min="3841" max="3841" width="6.7109375" customWidth="1"/>
    <col min="3842" max="3842" width="24.7109375" customWidth="1"/>
    <col min="3843" max="3843" width="10.7109375" customWidth="1"/>
    <col min="3844" max="3844" width="8.7109375" customWidth="1"/>
    <col min="3845" max="3851" width="3.7109375" customWidth="1"/>
    <col min="3852" max="3852" width="6.7109375" customWidth="1"/>
    <col min="3853" max="3864" width="3.7109375" customWidth="1"/>
    <col min="3865" max="3865" width="6.7109375" customWidth="1"/>
    <col min="3866" max="3874" width="3.7109375" customWidth="1"/>
    <col min="3875" max="3875" width="6.7109375" customWidth="1"/>
    <col min="3876" max="3876" width="0" hidden="1" customWidth="1"/>
    <col min="3877" max="3877" width="8.28515625" customWidth="1"/>
    <col min="3878" max="3879" width="7.7109375" customWidth="1"/>
    <col min="4097" max="4097" width="6.7109375" customWidth="1"/>
    <col min="4098" max="4098" width="24.7109375" customWidth="1"/>
    <col min="4099" max="4099" width="10.7109375" customWidth="1"/>
    <col min="4100" max="4100" width="8.7109375" customWidth="1"/>
    <col min="4101" max="4107" width="3.7109375" customWidth="1"/>
    <col min="4108" max="4108" width="6.7109375" customWidth="1"/>
    <col min="4109" max="4120" width="3.7109375" customWidth="1"/>
    <col min="4121" max="4121" width="6.7109375" customWidth="1"/>
    <col min="4122" max="4130" width="3.7109375" customWidth="1"/>
    <col min="4131" max="4131" width="6.7109375" customWidth="1"/>
    <col min="4132" max="4132" width="0" hidden="1" customWidth="1"/>
    <col min="4133" max="4133" width="8.28515625" customWidth="1"/>
    <col min="4134" max="4135" width="7.7109375" customWidth="1"/>
    <col min="4353" max="4353" width="6.7109375" customWidth="1"/>
    <col min="4354" max="4354" width="24.7109375" customWidth="1"/>
    <col min="4355" max="4355" width="10.7109375" customWidth="1"/>
    <col min="4356" max="4356" width="8.7109375" customWidth="1"/>
    <col min="4357" max="4363" width="3.7109375" customWidth="1"/>
    <col min="4364" max="4364" width="6.7109375" customWidth="1"/>
    <col min="4365" max="4376" width="3.7109375" customWidth="1"/>
    <col min="4377" max="4377" width="6.7109375" customWidth="1"/>
    <col min="4378" max="4386" width="3.7109375" customWidth="1"/>
    <col min="4387" max="4387" width="6.7109375" customWidth="1"/>
    <col min="4388" max="4388" width="0" hidden="1" customWidth="1"/>
    <col min="4389" max="4389" width="8.28515625" customWidth="1"/>
    <col min="4390" max="4391" width="7.7109375" customWidth="1"/>
    <col min="4609" max="4609" width="6.7109375" customWidth="1"/>
    <col min="4610" max="4610" width="24.7109375" customWidth="1"/>
    <col min="4611" max="4611" width="10.7109375" customWidth="1"/>
    <col min="4612" max="4612" width="8.7109375" customWidth="1"/>
    <col min="4613" max="4619" width="3.7109375" customWidth="1"/>
    <col min="4620" max="4620" width="6.7109375" customWidth="1"/>
    <col min="4621" max="4632" width="3.7109375" customWidth="1"/>
    <col min="4633" max="4633" width="6.7109375" customWidth="1"/>
    <col min="4634" max="4642" width="3.7109375" customWidth="1"/>
    <col min="4643" max="4643" width="6.7109375" customWidth="1"/>
    <col min="4644" max="4644" width="0" hidden="1" customWidth="1"/>
    <col min="4645" max="4645" width="8.28515625" customWidth="1"/>
    <col min="4646" max="4647" width="7.7109375" customWidth="1"/>
    <col min="4865" max="4865" width="6.7109375" customWidth="1"/>
    <col min="4866" max="4866" width="24.7109375" customWidth="1"/>
    <col min="4867" max="4867" width="10.7109375" customWidth="1"/>
    <col min="4868" max="4868" width="8.7109375" customWidth="1"/>
    <col min="4869" max="4875" width="3.7109375" customWidth="1"/>
    <col min="4876" max="4876" width="6.7109375" customWidth="1"/>
    <col min="4877" max="4888" width="3.7109375" customWidth="1"/>
    <col min="4889" max="4889" width="6.7109375" customWidth="1"/>
    <col min="4890" max="4898" width="3.7109375" customWidth="1"/>
    <col min="4899" max="4899" width="6.7109375" customWidth="1"/>
    <col min="4900" max="4900" width="0" hidden="1" customWidth="1"/>
    <col min="4901" max="4901" width="8.28515625" customWidth="1"/>
    <col min="4902" max="4903" width="7.7109375" customWidth="1"/>
    <col min="5121" max="5121" width="6.7109375" customWidth="1"/>
    <col min="5122" max="5122" width="24.7109375" customWidth="1"/>
    <col min="5123" max="5123" width="10.7109375" customWidth="1"/>
    <col min="5124" max="5124" width="8.7109375" customWidth="1"/>
    <col min="5125" max="5131" width="3.7109375" customWidth="1"/>
    <col min="5132" max="5132" width="6.7109375" customWidth="1"/>
    <col min="5133" max="5144" width="3.7109375" customWidth="1"/>
    <col min="5145" max="5145" width="6.7109375" customWidth="1"/>
    <col min="5146" max="5154" width="3.7109375" customWidth="1"/>
    <col min="5155" max="5155" width="6.7109375" customWidth="1"/>
    <col min="5156" max="5156" width="0" hidden="1" customWidth="1"/>
    <col min="5157" max="5157" width="8.28515625" customWidth="1"/>
    <col min="5158" max="5159" width="7.7109375" customWidth="1"/>
    <col min="5377" max="5377" width="6.7109375" customWidth="1"/>
    <col min="5378" max="5378" width="24.7109375" customWidth="1"/>
    <col min="5379" max="5379" width="10.7109375" customWidth="1"/>
    <col min="5380" max="5380" width="8.7109375" customWidth="1"/>
    <col min="5381" max="5387" width="3.7109375" customWidth="1"/>
    <col min="5388" max="5388" width="6.7109375" customWidth="1"/>
    <col min="5389" max="5400" width="3.7109375" customWidth="1"/>
    <col min="5401" max="5401" width="6.7109375" customWidth="1"/>
    <col min="5402" max="5410" width="3.7109375" customWidth="1"/>
    <col min="5411" max="5411" width="6.7109375" customWidth="1"/>
    <col min="5412" max="5412" width="0" hidden="1" customWidth="1"/>
    <col min="5413" max="5413" width="8.28515625" customWidth="1"/>
    <col min="5414" max="5415" width="7.7109375" customWidth="1"/>
    <col min="5633" max="5633" width="6.7109375" customWidth="1"/>
    <col min="5634" max="5634" width="24.7109375" customWidth="1"/>
    <col min="5635" max="5635" width="10.7109375" customWidth="1"/>
    <col min="5636" max="5636" width="8.7109375" customWidth="1"/>
    <col min="5637" max="5643" width="3.7109375" customWidth="1"/>
    <col min="5644" max="5644" width="6.7109375" customWidth="1"/>
    <col min="5645" max="5656" width="3.7109375" customWidth="1"/>
    <col min="5657" max="5657" width="6.7109375" customWidth="1"/>
    <col min="5658" max="5666" width="3.7109375" customWidth="1"/>
    <col min="5667" max="5667" width="6.7109375" customWidth="1"/>
    <col min="5668" max="5668" width="0" hidden="1" customWidth="1"/>
    <col min="5669" max="5669" width="8.28515625" customWidth="1"/>
    <col min="5670" max="5671" width="7.7109375" customWidth="1"/>
    <col min="5889" max="5889" width="6.7109375" customWidth="1"/>
    <col min="5890" max="5890" width="24.7109375" customWidth="1"/>
    <col min="5891" max="5891" width="10.7109375" customWidth="1"/>
    <col min="5892" max="5892" width="8.7109375" customWidth="1"/>
    <col min="5893" max="5899" width="3.7109375" customWidth="1"/>
    <col min="5900" max="5900" width="6.7109375" customWidth="1"/>
    <col min="5901" max="5912" width="3.7109375" customWidth="1"/>
    <col min="5913" max="5913" width="6.7109375" customWidth="1"/>
    <col min="5914" max="5922" width="3.7109375" customWidth="1"/>
    <col min="5923" max="5923" width="6.7109375" customWidth="1"/>
    <col min="5924" max="5924" width="0" hidden="1" customWidth="1"/>
    <col min="5925" max="5925" width="8.28515625" customWidth="1"/>
    <col min="5926" max="5927" width="7.7109375" customWidth="1"/>
    <col min="6145" max="6145" width="6.7109375" customWidth="1"/>
    <col min="6146" max="6146" width="24.7109375" customWidth="1"/>
    <col min="6147" max="6147" width="10.7109375" customWidth="1"/>
    <col min="6148" max="6148" width="8.7109375" customWidth="1"/>
    <col min="6149" max="6155" width="3.7109375" customWidth="1"/>
    <col min="6156" max="6156" width="6.7109375" customWidth="1"/>
    <col min="6157" max="6168" width="3.7109375" customWidth="1"/>
    <col min="6169" max="6169" width="6.7109375" customWidth="1"/>
    <col min="6170" max="6178" width="3.7109375" customWidth="1"/>
    <col min="6179" max="6179" width="6.7109375" customWidth="1"/>
    <col min="6180" max="6180" width="0" hidden="1" customWidth="1"/>
    <col min="6181" max="6181" width="8.28515625" customWidth="1"/>
    <col min="6182" max="6183" width="7.7109375" customWidth="1"/>
    <col min="6401" max="6401" width="6.7109375" customWidth="1"/>
    <col min="6402" max="6402" width="24.7109375" customWidth="1"/>
    <col min="6403" max="6403" width="10.7109375" customWidth="1"/>
    <col min="6404" max="6404" width="8.7109375" customWidth="1"/>
    <col min="6405" max="6411" width="3.7109375" customWidth="1"/>
    <col min="6412" max="6412" width="6.7109375" customWidth="1"/>
    <col min="6413" max="6424" width="3.7109375" customWidth="1"/>
    <col min="6425" max="6425" width="6.7109375" customWidth="1"/>
    <col min="6426" max="6434" width="3.7109375" customWidth="1"/>
    <col min="6435" max="6435" width="6.7109375" customWidth="1"/>
    <col min="6436" max="6436" width="0" hidden="1" customWidth="1"/>
    <col min="6437" max="6437" width="8.28515625" customWidth="1"/>
    <col min="6438" max="6439" width="7.7109375" customWidth="1"/>
    <col min="6657" max="6657" width="6.7109375" customWidth="1"/>
    <col min="6658" max="6658" width="24.7109375" customWidth="1"/>
    <col min="6659" max="6659" width="10.7109375" customWidth="1"/>
    <col min="6660" max="6660" width="8.7109375" customWidth="1"/>
    <col min="6661" max="6667" width="3.7109375" customWidth="1"/>
    <col min="6668" max="6668" width="6.7109375" customWidth="1"/>
    <col min="6669" max="6680" width="3.7109375" customWidth="1"/>
    <col min="6681" max="6681" width="6.7109375" customWidth="1"/>
    <col min="6682" max="6690" width="3.7109375" customWidth="1"/>
    <col min="6691" max="6691" width="6.7109375" customWidth="1"/>
    <col min="6692" max="6692" width="0" hidden="1" customWidth="1"/>
    <col min="6693" max="6693" width="8.28515625" customWidth="1"/>
    <col min="6694" max="6695" width="7.7109375" customWidth="1"/>
    <col min="6913" max="6913" width="6.7109375" customWidth="1"/>
    <col min="6914" max="6914" width="24.7109375" customWidth="1"/>
    <col min="6915" max="6915" width="10.7109375" customWidth="1"/>
    <col min="6916" max="6916" width="8.7109375" customWidth="1"/>
    <col min="6917" max="6923" width="3.7109375" customWidth="1"/>
    <col min="6924" max="6924" width="6.7109375" customWidth="1"/>
    <col min="6925" max="6936" width="3.7109375" customWidth="1"/>
    <col min="6937" max="6937" width="6.7109375" customWidth="1"/>
    <col min="6938" max="6946" width="3.7109375" customWidth="1"/>
    <col min="6947" max="6947" width="6.7109375" customWidth="1"/>
    <col min="6948" max="6948" width="0" hidden="1" customWidth="1"/>
    <col min="6949" max="6949" width="8.28515625" customWidth="1"/>
    <col min="6950" max="6951" width="7.7109375" customWidth="1"/>
    <col min="7169" max="7169" width="6.7109375" customWidth="1"/>
    <col min="7170" max="7170" width="24.7109375" customWidth="1"/>
    <col min="7171" max="7171" width="10.7109375" customWidth="1"/>
    <col min="7172" max="7172" width="8.7109375" customWidth="1"/>
    <col min="7173" max="7179" width="3.7109375" customWidth="1"/>
    <col min="7180" max="7180" width="6.7109375" customWidth="1"/>
    <col min="7181" max="7192" width="3.7109375" customWidth="1"/>
    <col min="7193" max="7193" width="6.7109375" customWidth="1"/>
    <col min="7194" max="7202" width="3.7109375" customWidth="1"/>
    <col min="7203" max="7203" width="6.7109375" customWidth="1"/>
    <col min="7204" max="7204" width="0" hidden="1" customWidth="1"/>
    <col min="7205" max="7205" width="8.28515625" customWidth="1"/>
    <col min="7206" max="7207" width="7.7109375" customWidth="1"/>
    <col min="7425" max="7425" width="6.7109375" customWidth="1"/>
    <col min="7426" max="7426" width="24.7109375" customWidth="1"/>
    <col min="7427" max="7427" width="10.7109375" customWidth="1"/>
    <col min="7428" max="7428" width="8.7109375" customWidth="1"/>
    <col min="7429" max="7435" width="3.7109375" customWidth="1"/>
    <col min="7436" max="7436" width="6.7109375" customWidth="1"/>
    <col min="7437" max="7448" width="3.7109375" customWidth="1"/>
    <col min="7449" max="7449" width="6.7109375" customWidth="1"/>
    <col min="7450" max="7458" width="3.7109375" customWidth="1"/>
    <col min="7459" max="7459" width="6.7109375" customWidth="1"/>
    <col min="7460" max="7460" width="0" hidden="1" customWidth="1"/>
    <col min="7461" max="7461" width="8.28515625" customWidth="1"/>
    <col min="7462" max="7463" width="7.7109375" customWidth="1"/>
    <col min="7681" max="7681" width="6.7109375" customWidth="1"/>
    <col min="7682" max="7682" width="24.7109375" customWidth="1"/>
    <col min="7683" max="7683" width="10.7109375" customWidth="1"/>
    <col min="7684" max="7684" width="8.7109375" customWidth="1"/>
    <col min="7685" max="7691" width="3.7109375" customWidth="1"/>
    <col min="7692" max="7692" width="6.7109375" customWidth="1"/>
    <col min="7693" max="7704" width="3.7109375" customWidth="1"/>
    <col min="7705" max="7705" width="6.7109375" customWidth="1"/>
    <col min="7706" max="7714" width="3.7109375" customWidth="1"/>
    <col min="7715" max="7715" width="6.7109375" customWidth="1"/>
    <col min="7716" max="7716" width="0" hidden="1" customWidth="1"/>
    <col min="7717" max="7717" width="8.28515625" customWidth="1"/>
    <col min="7718" max="7719" width="7.7109375" customWidth="1"/>
    <col min="7937" max="7937" width="6.7109375" customWidth="1"/>
    <col min="7938" max="7938" width="24.7109375" customWidth="1"/>
    <col min="7939" max="7939" width="10.7109375" customWidth="1"/>
    <col min="7940" max="7940" width="8.7109375" customWidth="1"/>
    <col min="7941" max="7947" width="3.7109375" customWidth="1"/>
    <col min="7948" max="7948" width="6.7109375" customWidth="1"/>
    <col min="7949" max="7960" width="3.7109375" customWidth="1"/>
    <col min="7961" max="7961" width="6.7109375" customWidth="1"/>
    <col min="7962" max="7970" width="3.7109375" customWidth="1"/>
    <col min="7971" max="7971" width="6.7109375" customWidth="1"/>
    <col min="7972" max="7972" width="0" hidden="1" customWidth="1"/>
    <col min="7973" max="7973" width="8.28515625" customWidth="1"/>
    <col min="7974" max="7975" width="7.7109375" customWidth="1"/>
    <col min="8193" max="8193" width="6.7109375" customWidth="1"/>
    <col min="8194" max="8194" width="24.7109375" customWidth="1"/>
    <col min="8195" max="8195" width="10.7109375" customWidth="1"/>
    <col min="8196" max="8196" width="8.7109375" customWidth="1"/>
    <col min="8197" max="8203" width="3.7109375" customWidth="1"/>
    <col min="8204" max="8204" width="6.7109375" customWidth="1"/>
    <col min="8205" max="8216" width="3.7109375" customWidth="1"/>
    <col min="8217" max="8217" width="6.7109375" customWidth="1"/>
    <col min="8218" max="8226" width="3.7109375" customWidth="1"/>
    <col min="8227" max="8227" width="6.7109375" customWidth="1"/>
    <col min="8228" max="8228" width="0" hidden="1" customWidth="1"/>
    <col min="8229" max="8229" width="8.28515625" customWidth="1"/>
    <col min="8230" max="8231" width="7.7109375" customWidth="1"/>
    <col min="8449" max="8449" width="6.7109375" customWidth="1"/>
    <col min="8450" max="8450" width="24.7109375" customWidth="1"/>
    <col min="8451" max="8451" width="10.7109375" customWidth="1"/>
    <col min="8452" max="8452" width="8.7109375" customWidth="1"/>
    <col min="8453" max="8459" width="3.7109375" customWidth="1"/>
    <col min="8460" max="8460" width="6.7109375" customWidth="1"/>
    <col min="8461" max="8472" width="3.7109375" customWidth="1"/>
    <col min="8473" max="8473" width="6.7109375" customWidth="1"/>
    <col min="8474" max="8482" width="3.7109375" customWidth="1"/>
    <col min="8483" max="8483" width="6.7109375" customWidth="1"/>
    <col min="8484" max="8484" width="0" hidden="1" customWidth="1"/>
    <col min="8485" max="8485" width="8.28515625" customWidth="1"/>
    <col min="8486" max="8487" width="7.7109375" customWidth="1"/>
    <col min="8705" max="8705" width="6.7109375" customWidth="1"/>
    <col min="8706" max="8706" width="24.7109375" customWidth="1"/>
    <col min="8707" max="8707" width="10.7109375" customWidth="1"/>
    <col min="8708" max="8708" width="8.7109375" customWidth="1"/>
    <col min="8709" max="8715" width="3.7109375" customWidth="1"/>
    <col min="8716" max="8716" width="6.7109375" customWidth="1"/>
    <col min="8717" max="8728" width="3.7109375" customWidth="1"/>
    <col min="8729" max="8729" width="6.7109375" customWidth="1"/>
    <col min="8730" max="8738" width="3.7109375" customWidth="1"/>
    <col min="8739" max="8739" width="6.7109375" customWidth="1"/>
    <col min="8740" max="8740" width="0" hidden="1" customWidth="1"/>
    <col min="8741" max="8741" width="8.28515625" customWidth="1"/>
    <col min="8742" max="8743" width="7.7109375" customWidth="1"/>
    <col min="8961" max="8961" width="6.7109375" customWidth="1"/>
    <col min="8962" max="8962" width="24.7109375" customWidth="1"/>
    <col min="8963" max="8963" width="10.7109375" customWidth="1"/>
    <col min="8964" max="8964" width="8.7109375" customWidth="1"/>
    <col min="8965" max="8971" width="3.7109375" customWidth="1"/>
    <col min="8972" max="8972" width="6.7109375" customWidth="1"/>
    <col min="8973" max="8984" width="3.7109375" customWidth="1"/>
    <col min="8985" max="8985" width="6.7109375" customWidth="1"/>
    <col min="8986" max="8994" width="3.7109375" customWidth="1"/>
    <col min="8995" max="8995" width="6.7109375" customWidth="1"/>
    <col min="8996" max="8996" width="0" hidden="1" customWidth="1"/>
    <col min="8997" max="8997" width="8.28515625" customWidth="1"/>
    <col min="8998" max="8999" width="7.7109375" customWidth="1"/>
    <col min="9217" max="9217" width="6.7109375" customWidth="1"/>
    <col min="9218" max="9218" width="24.7109375" customWidth="1"/>
    <col min="9219" max="9219" width="10.7109375" customWidth="1"/>
    <col min="9220" max="9220" width="8.7109375" customWidth="1"/>
    <col min="9221" max="9227" width="3.7109375" customWidth="1"/>
    <col min="9228" max="9228" width="6.7109375" customWidth="1"/>
    <col min="9229" max="9240" width="3.7109375" customWidth="1"/>
    <col min="9241" max="9241" width="6.7109375" customWidth="1"/>
    <col min="9242" max="9250" width="3.7109375" customWidth="1"/>
    <col min="9251" max="9251" width="6.7109375" customWidth="1"/>
    <col min="9252" max="9252" width="0" hidden="1" customWidth="1"/>
    <col min="9253" max="9253" width="8.28515625" customWidth="1"/>
    <col min="9254" max="9255" width="7.7109375" customWidth="1"/>
    <col min="9473" max="9473" width="6.7109375" customWidth="1"/>
    <col min="9474" max="9474" width="24.7109375" customWidth="1"/>
    <col min="9475" max="9475" width="10.7109375" customWidth="1"/>
    <col min="9476" max="9476" width="8.7109375" customWidth="1"/>
    <col min="9477" max="9483" width="3.7109375" customWidth="1"/>
    <col min="9484" max="9484" width="6.7109375" customWidth="1"/>
    <col min="9485" max="9496" width="3.7109375" customWidth="1"/>
    <col min="9497" max="9497" width="6.7109375" customWidth="1"/>
    <col min="9498" max="9506" width="3.7109375" customWidth="1"/>
    <col min="9507" max="9507" width="6.7109375" customWidth="1"/>
    <col min="9508" max="9508" width="0" hidden="1" customWidth="1"/>
    <col min="9509" max="9509" width="8.28515625" customWidth="1"/>
    <col min="9510" max="9511" width="7.7109375" customWidth="1"/>
    <col min="9729" max="9729" width="6.7109375" customWidth="1"/>
    <col min="9730" max="9730" width="24.7109375" customWidth="1"/>
    <col min="9731" max="9731" width="10.7109375" customWidth="1"/>
    <col min="9732" max="9732" width="8.7109375" customWidth="1"/>
    <col min="9733" max="9739" width="3.7109375" customWidth="1"/>
    <col min="9740" max="9740" width="6.7109375" customWidth="1"/>
    <col min="9741" max="9752" width="3.7109375" customWidth="1"/>
    <col min="9753" max="9753" width="6.7109375" customWidth="1"/>
    <col min="9754" max="9762" width="3.7109375" customWidth="1"/>
    <col min="9763" max="9763" width="6.7109375" customWidth="1"/>
    <col min="9764" max="9764" width="0" hidden="1" customWidth="1"/>
    <col min="9765" max="9765" width="8.28515625" customWidth="1"/>
    <col min="9766" max="9767" width="7.7109375" customWidth="1"/>
    <col min="9985" max="9985" width="6.7109375" customWidth="1"/>
    <col min="9986" max="9986" width="24.7109375" customWidth="1"/>
    <col min="9987" max="9987" width="10.7109375" customWidth="1"/>
    <col min="9988" max="9988" width="8.7109375" customWidth="1"/>
    <col min="9989" max="9995" width="3.7109375" customWidth="1"/>
    <col min="9996" max="9996" width="6.7109375" customWidth="1"/>
    <col min="9997" max="10008" width="3.7109375" customWidth="1"/>
    <col min="10009" max="10009" width="6.7109375" customWidth="1"/>
    <col min="10010" max="10018" width="3.7109375" customWidth="1"/>
    <col min="10019" max="10019" width="6.7109375" customWidth="1"/>
    <col min="10020" max="10020" width="0" hidden="1" customWidth="1"/>
    <col min="10021" max="10021" width="8.28515625" customWidth="1"/>
    <col min="10022" max="10023" width="7.7109375" customWidth="1"/>
    <col min="10241" max="10241" width="6.7109375" customWidth="1"/>
    <col min="10242" max="10242" width="24.7109375" customWidth="1"/>
    <col min="10243" max="10243" width="10.7109375" customWidth="1"/>
    <col min="10244" max="10244" width="8.7109375" customWidth="1"/>
    <col min="10245" max="10251" width="3.7109375" customWidth="1"/>
    <col min="10252" max="10252" width="6.7109375" customWidth="1"/>
    <col min="10253" max="10264" width="3.7109375" customWidth="1"/>
    <col min="10265" max="10265" width="6.7109375" customWidth="1"/>
    <col min="10266" max="10274" width="3.7109375" customWidth="1"/>
    <col min="10275" max="10275" width="6.7109375" customWidth="1"/>
    <col min="10276" max="10276" width="0" hidden="1" customWidth="1"/>
    <col min="10277" max="10277" width="8.28515625" customWidth="1"/>
    <col min="10278" max="10279" width="7.7109375" customWidth="1"/>
    <col min="10497" max="10497" width="6.7109375" customWidth="1"/>
    <col min="10498" max="10498" width="24.7109375" customWidth="1"/>
    <col min="10499" max="10499" width="10.7109375" customWidth="1"/>
    <col min="10500" max="10500" width="8.7109375" customWidth="1"/>
    <col min="10501" max="10507" width="3.7109375" customWidth="1"/>
    <col min="10508" max="10508" width="6.7109375" customWidth="1"/>
    <col min="10509" max="10520" width="3.7109375" customWidth="1"/>
    <col min="10521" max="10521" width="6.7109375" customWidth="1"/>
    <col min="10522" max="10530" width="3.7109375" customWidth="1"/>
    <col min="10531" max="10531" width="6.7109375" customWidth="1"/>
    <col min="10532" max="10532" width="0" hidden="1" customWidth="1"/>
    <col min="10533" max="10533" width="8.28515625" customWidth="1"/>
    <col min="10534" max="10535" width="7.7109375" customWidth="1"/>
    <col min="10753" max="10753" width="6.7109375" customWidth="1"/>
    <col min="10754" max="10754" width="24.7109375" customWidth="1"/>
    <col min="10755" max="10755" width="10.7109375" customWidth="1"/>
    <col min="10756" max="10756" width="8.7109375" customWidth="1"/>
    <col min="10757" max="10763" width="3.7109375" customWidth="1"/>
    <col min="10764" max="10764" width="6.7109375" customWidth="1"/>
    <col min="10765" max="10776" width="3.7109375" customWidth="1"/>
    <col min="10777" max="10777" width="6.7109375" customWidth="1"/>
    <col min="10778" max="10786" width="3.7109375" customWidth="1"/>
    <col min="10787" max="10787" width="6.7109375" customWidth="1"/>
    <col min="10788" max="10788" width="0" hidden="1" customWidth="1"/>
    <col min="10789" max="10789" width="8.28515625" customWidth="1"/>
    <col min="10790" max="10791" width="7.7109375" customWidth="1"/>
    <col min="11009" max="11009" width="6.7109375" customWidth="1"/>
    <col min="11010" max="11010" width="24.7109375" customWidth="1"/>
    <col min="11011" max="11011" width="10.7109375" customWidth="1"/>
    <col min="11012" max="11012" width="8.7109375" customWidth="1"/>
    <col min="11013" max="11019" width="3.7109375" customWidth="1"/>
    <col min="11020" max="11020" width="6.7109375" customWidth="1"/>
    <col min="11021" max="11032" width="3.7109375" customWidth="1"/>
    <col min="11033" max="11033" width="6.7109375" customWidth="1"/>
    <col min="11034" max="11042" width="3.7109375" customWidth="1"/>
    <col min="11043" max="11043" width="6.7109375" customWidth="1"/>
    <col min="11044" max="11044" width="0" hidden="1" customWidth="1"/>
    <col min="11045" max="11045" width="8.28515625" customWidth="1"/>
    <col min="11046" max="11047" width="7.7109375" customWidth="1"/>
    <col min="11265" max="11265" width="6.7109375" customWidth="1"/>
    <col min="11266" max="11266" width="24.7109375" customWidth="1"/>
    <col min="11267" max="11267" width="10.7109375" customWidth="1"/>
    <col min="11268" max="11268" width="8.7109375" customWidth="1"/>
    <col min="11269" max="11275" width="3.7109375" customWidth="1"/>
    <col min="11276" max="11276" width="6.7109375" customWidth="1"/>
    <col min="11277" max="11288" width="3.7109375" customWidth="1"/>
    <col min="11289" max="11289" width="6.7109375" customWidth="1"/>
    <col min="11290" max="11298" width="3.7109375" customWidth="1"/>
    <col min="11299" max="11299" width="6.7109375" customWidth="1"/>
    <col min="11300" max="11300" width="0" hidden="1" customWidth="1"/>
    <col min="11301" max="11301" width="8.28515625" customWidth="1"/>
    <col min="11302" max="11303" width="7.7109375" customWidth="1"/>
    <col min="11521" max="11521" width="6.7109375" customWidth="1"/>
    <col min="11522" max="11522" width="24.7109375" customWidth="1"/>
    <col min="11523" max="11523" width="10.7109375" customWidth="1"/>
    <col min="11524" max="11524" width="8.7109375" customWidth="1"/>
    <col min="11525" max="11531" width="3.7109375" customWidth="1"/>
    <col min="11532" max="11532" width="6.7109375" customWidth="1"/>
    <col min="11533" max="11544" width="3.7109375" customWidth="1"/>
    <col min="11545" max="11545" width="6.7109375" customWidth="1"/>
    <col min="11546" max="11554" width="3.7109375" customWidth="1"/>
    <col min="11555" max="11555" width="6.7109375" customWidth="1"/>
    <col min="11556" max="11556" width="0" hidden="1" customWidth="1"/>
    <col min="11557" max="11557" width="8.28515625" customWidth="1"/>
    <col min="11558" max="11559" width="7.7109375" customWidth="1"/>
    <col min="11777" max="11777" width="6.7109375" customWidth="1"/>
    <col min="11778" max="11778" width="24.7109375" customWidth="1"/>
    <col min="11779" max="11779" width="10.7109375" customWidth="1"/>
    <col min="11780" max="11780" width="8.7109375" customWidth="1"/>
    <col min="11781" max="11787" width="3.7109375" customWidth="1"/>
    <col min="11788" max="11788" width="6.7109375" customWidth="1"/>
    <col min="11789" max="11800" width="3.7109375" customWidth="1"/>
    <col min="11801" max="11801" width="6.7109375" customWidth="1"/>
    <col min="11802" max="11810" width="3.7109375" customWidth="1"/>
    <col min="11811" max="11811" width="6.7109375" customWidth="1"/>
    <col min="11812" max="11812" width="0" hidden="1" customWidth="1"/>
    <col min="11813" max="11813" width="8.28515625" customWidth="1"/>
    <col min="11814" max="11815" width="7.7109375" customWidth="1"/>
    <col min="12033" max="12033" width="6.7109375" customWidth="1"/>
    <col min="12034" max="12034" width="24.7109375" customWidth="1"/>
    <col min="12035" max="12035" width="10.7109375" customWidth="1"/>
    <col min="12036" max="12036" width="8.7109375" customWidth="1"/>
    <col min="12037" max="12043" width="3.7109375" customWidth="1"/>
    <col min="12044" max="12044" width="6.7109375" customWidth="1"/>
    <col min="12045" max="12056" width="3.7109375" customWidth="1"/>
    <col min="12057" max="12057" width="6.7109375" customWidth="1"/>
    <col min="12058" max="12066" width="3.7109375" customWidth="1"/>
    <col min="12067" max="12067" width="6.7109375" customWidth="1"/>
    <col min="12068" max="12068" width="0" hidden="1" customWidth="1"/>
    <col min="12069" max="12069" width="8.28515625" customWidth="1"/>
    <col min="12070" max="12071" width="7.7109375" customWidth="1"/>
    <col min="12289" max="12289" width="6.7109375" customWidth="1"/>
    <col min="12290" max="12290" width="24.7109375" customWidth="1"/>
    <col min="12291" max="12291" width="10.7109375" customWidth="1"/>
    <col min="12292" max="12292" width="8.7109375" customWidth="1"/>
    <col min="12293" max="12299" width="3.7109375" customWidth="1"/>
    <col min="12300" max="12300" width="6.7109375" customWidth="1"/>
    <col min="12301" max="12312" width="3.7109375" customWidth="1"/>
    <col min="12313" max="12313" width="6.7109375" customWidth="1"/>
    <col min="12314" max="12322" width="3.7109375" customWidth="1"/>
    <col min="12323" max="12323" width="6.7109375" customWidth="1"/>
    <col min="12324" max="12324" width="0" hidden="1" customWidth="1"/>
    <col min="12325" max="12325" width="8.28515625" customWidth="1"/>
    <col min="12326" max="12327" width="7.7109375" customWidth="1"/>
    <col min="12545" max="12545" width="6.7109375" customWidth="1"/>
    <col min="12546" max="12546" width="24.7109375" customWidth="1"/>
    <col min="12547" max="12547" width="10.7109375" customWidth="1"/>
    <col min="12548" max="12548" width="8.7109375" customWidth="1"/>
    <col min="12549" max="12555" width="3.7109375" customWidth="1"/>
    <col min="12556" max="12556" width="6.7109375" customWidth="1"/>
    <col min="12557" max="12568" width="3.7109375" customWidth="1"/>
    <col min="12569" max="12569" width="6.7109375" customWidth="1"/>
    <col min="12570" max="12578" width="3.7109375" customWidth="1"/>
    <col min="12579" max="12579" width="6.7109375" customWidth="1"/>
    <col min="12580" max="12580" width="0" hidden="1" customWidth="1"/>
    <col min="12581" max="12581" width="8.28515625" customWidth="1"/>
    <col min="12582" max="12583" width="7.7109375" customWidth="1"/>
    <col min="12801" max="12801" width="6.7109375" customWidth="1"/>
    <col min="12802" max="12802" width="24.7109375" customWidth="1"/>
    <col min="12803" max="12803" width="10.7109375" customWidth="1"/>
    <col min="12804" max="12804" width="8.7109375" customWidth="1"/>
    <col min="12805" max="12811" width="3.7109375" customWidth="1"/>
    <col min="12812" max="12812" width="6.7109375" customWidth="1"/>
    <col min="12813" max="12824" width="3.7109375" customWidth="1"/>
    <col min="12825" max="12825" width="6.7109375" customWidth="1"/>
    <col min="12826" max="12834" width="3.7109375" customWidth="1"/>
    <col min="12835" max="12835" width="6.7109375" customWidth="1"/>
    <col min="12836" max="12836" width="0" hidden="1" customWidth="1"/>
    <col min="12837" max="12837" width="8.28515625" customWidth="1"/>
    <col min="12838" max="12839" width="7.7109375" customWidth="1"/>
    <col min="13057" max="13057" width="6.7109375" customWidth="1"/>
    <col min="13058" max="13058" width="24.7109375" customWidth="1"/>
    <col min="13059" max="13059" width="10.7109375" customWidth="1"/>
    <col min="13060" max="13060" width="8.7109375" customWidth="1"/>
    <col min="13061" max="13067" width="3.7109375" customWidth="1"/>
    <col min="13068" max="13068" width="6.7109375" customWidth="1"/>
    <col min="13069" max="13080" width="3.7109375" customWidth="1"/>
    <col min="13081" max="13081" width="6.7109375" customWidth="1"/>
    <col min="13082" max="13090" width="3.7109375" customWidth="1"/>
    <col min="13091" max="13091" width="6.7109375" customWidth="1"/>
    <col min="13092" max="13092" width="0" hidden="1" customWidth="1"/>
    <col min="13093" max="13093" width="8.28515625" customWidth="1"/>
    <col min="13094" max="13095" width="7.7109375" customWidth="1"/>
    <col min="13313" max="13313" width="6.7109375" customWidth="1"/>
    <col min="13314" max="13314" width="24.7109375" customWidth="1"/>
    <col min="13315" max="13315" width="10.7109375" customWidth="1"/>
    <col min="13316" max="13316" width="8.7109375" customWidth="1"/>
    <col min="13317" max="13323" width="3.7109375" customWidth="1"/>
    <col min="13324" max="13324" width="6.7109375" customWidth="1"/>
    <col min="13325" max="13336" width="3.7109375" customWidth="1"/>
    <col min="13337" max="13337" width="6.7109375" customWidth="1"/>
    <col min="13338" max="13346" width="3.7109375" customWidth="1"/>
    <col min="13347" max="13347" width="6.7109375" customWidth="1"/>
    <col min="13348" max="13348" width="0" hidden="1" customWidth="1"/>
    <col min="13349" max="13349" width="8.28515625" customWidth="1"/>
    <col min="13350" max="13351" width="7.7109375" customWidth="1"/>
    <col min="13569" max="13569" width="6.7109375" customWidth="1"/>
    <col min="13570" max="13570" width="24.7109375" customWidth="1"/>
    <col min="13571" max="13571" width="10.7109375" customWidth="1"/>
    <col min="13572" max="13572" width="8.7109375" customWidth="1"/>
    <col min="13573" max="13579" width="3.7109375" customWidth="1"/>
    <col min="13580" max="13580" width="6.7109375" customWidth="1"/>
    <col min="13581" max="13592" width="3.7109375" customWidth="1"/>
    <col min="13593" max="13593" width="6.7109375" customWidth="1"/>
    <col min="13594" max="13602" width="3.7109375" customWidth="1"/>
    <col min="13603" max="13603" width="6.7109375" customWidth="1"/>
    <col min="13604" max="13604" width="0" hidden="1" customWidth="1"/>
    <col min="13605" max="13605" width="8.28515625" customWidth="1"/>
    <col min="13606" max="13607" width="7.7109375" customWidth="1"/>
    <col min="13825" max="13825" width="6.7109375" customWidth="1"/>
    <col min="13826" max="13826" width="24.7109375" customWidth="1"/>
    <col min="13827" max="13827" width="10.7109375" customWidth="1"/>
    <col min="13828" max="13828" width="8.7109375" customWidth="1"/>
    <col min="13829" max="13835" width="3.7109375" customWidth="1"/>
    <col min="13836" max="13836" width="6.7109375" customWidth="1"/>
    <col min="13837" max="13848" width="3.7109375" customWidth="1"/>
    <col min="13849" max="13849" width="6.7109375" customWidth="1"/>
    <col min="13850" max="13858" width="3.7109375" customWidth="1"/>
    <col min="13859" max="13859" width="6.7109375" customWidth="1"/>
    <col min="13860" max="13860" width="0" hidden="1" customWidth="1"/>
    <col min="13861" max="13861" width="8.28515625" customWidth="1"/>
    <col min="13862" max="13863" width="7.7109375" customWidth="1"/>
    <col min="14081" max="14081" width="6.7109375" customWidth="1"/>
    <col min="14082" max="14082" width="24.7109375" customWidth="1"/>
    <col min="14083" max="14083" width="10.7109375" customWidth="1"/>
    <col min="14084" max="14084" width="8.7109375" customWidth="1"/>
    <col min="14085" max="14091" width="3.7109375" customWidth="1"/>
    <col min="14092" max="14092" width="6.7109375" customWidth="1"/>
    <col min="14093" max="14104" width="3.7109375" customWidth="1"/>
    <col min="14105" max="14105" width="6.7109375" customWidth="1"/>
    <col min="14106" max="14114" width="3.7109375" customWidth="1"/>
    <col min="14115" max="14115" width="6.7109375" customWidth="1"/>
    <col min="14116" max="14116" width="0" hidden="1" customWidth="1"/>
    <col min="14117" max="14117" width="8.28515625" customWidth="1"/>
    <col min="14118" max="14119" width="7.7109375" customWidth="1"/>
    <col min="14337" max="14337" width="6.7109375" customWidth="1"/>
    <col min="14338" max="14338" width="24.7109375" customWidth="1"/>
    <col min="14339" max="14339" width="10.7109375" customWidth="1"/>
    <col min="14340" max="14340" width="8.7109375" customWidth="1"/>
    <col min="14341" max="14347" width="3.7109375" customWidth="1"/>
    <col min="14348" max="14348" width="6.7109375" customWidth="1"/>
    <col min="14349" max="14360" width="3.7109375" customWidth="1"/>
    <col min="14361" max="14361" width="6.7109375" customWidth="1"/>
    <col min="14362" max="14370" width="3.7109375" customWidth="1"/>
    <col min="14371" max="14371" width="6.7109375" customWidth="1"/>
    <col min="14372" max="14372" width="0" hidden="1" customWidth="1"/>
    <col min="14373" max="14373" width="8.28515625" customWidth="1"/>
    <col min="14374" max="14375" width="7.7109375" customWidth="1"/>
    <col min="14593" max="14593" width="6.7109375" customWidth="1"/>
    <col min="14594" max="14594" width="24.7109375" customWidth="1"/>
    <col min="14595" max="14595" width="10.7109375" customWidth="1"/>
    <col min="14596" max="14596" width="8.7109375" customWidth="1"/>
    <col min="14597" max="14603" width="3.7109375" customWidth="1"/>
    <col min="14604" max="14604" width="6.7109375" customWidth="1"/>
    <col min="14605" max="14616" width="3.7109375" customWidth="1"/>
    <col min="14617" max="14617" width="6.7109375" customWidth="1"/>
    <col min="14618" max="14626" width="3.7109375" customWidth="1"/>
    <col min="14627" max="14627" width="6.7109375" customWidth="1"/>
    <col min="14628" max="14628" width="0" hidden="1" customWidth="1"/>
    <col min="14629" max="14629" width="8.28515625" customWidth="1"/>
    <col min="14630" max="14631" width="7.7109375" customWidth="1"/>
    <col min="14849" max="14849" width="6.7109375" customWidth="1"/>
    <col min="14850" max="14850" width="24.7109375" customWidth="1"/>
    <col min="14851" max="14851" width="10.7109375" customWidth="1"/>
    <col min="14852" max="14852" width="8.7109375" customWidth="1"/>
    <col min="14853" max="14859" width="3.7109375" customWidth="1"/>
    <col min="14860" max="14860" width="6.7109375" customWidth="1"/>
    <col min="14861" max="14872" width="3.7109375" customWidth="1"/>
    <col min="14873" max="14873" width="6.7109375" customWidth="1"/>
    <col min="14874" max="14882" width="3.7109375" customWidth="1"/>
    <col min="14883" max="14883" width="6.7109375" customWidth="1"/>
    <col min="14884" max="14884" width="0" hidden="1" customWidth="1"/>
    <col min="14885" max="14885" width="8.28515625" customWidth="1"/>
    <col min="14886" max="14887" width="7.7109375" customWidth="1"/>
    <col min="15105" max="15105" width="6.7109375" customWidth="1"/>
    <col min="15106" max="15106" width="24.7109375" customWidth="1"/>
    <col min="15107" max="15107" width="10.7109375" customWidth="1"/>
    <col min="15108" max="15108" width="8.7109375" customWidth="1"/>
    <col min="15109" max="15115" width="3.7109375" customWidth="1"/>
    <col min="15116" max="15116" width="6.7109375" customWidth="1"/>
    <col min="15117" max="15128" width="3.7109375" customWidth="1"/>
    <col min="15129" max="15129" width="6.7109375" customWidth="1"/>
    <col min="15130" max="15138" width="3.7109375" customWidth="1"/>
    <col min="15139" max="15139" width="6.7109375" customWidth="1"/>
    <col min="15140" max="15140" width="0" hidden="1" customWidth="1"/>
    <col min="15141" max="15141" width="8.28515625" customWidth="1"/>
    <col min="15142" max="15143" width="7.7109375" customWidth="1"/>
    <col min="15361" max="15361" width="6.7109375" customWidth="1"/>
    <col min="15362" max="15362" width="24.7109375" customWidth="1"/>
    <col min="15363" max="15363" width="10.7109375" customWidth="1"/>
    <col min="15364" max="15364" width="8.7109375" customWidth="1"/>
    <col min="15365" max="15371" width="3.7109375" customWidth="1"/>
    <col min="15372" max="15372" width="6.7109375" customWidth="1"/>
    <col min="15373" max="15384" width="3.7109375" customWidth="1"/>
    <col min="15385" max="15385" width="6.7109375" customWidth="1"/>
    <col min="15386" max="15394" width="3.7109375" customWidth="1"/>
    <col min="15395" max="15395" width="6.7109375" customWidth="1"/>
    <col min="15396" max="15396" width="0" hidden="1" customWidth="1"/>
    <col min="15397" max="15397" width="8.28515625" customWidth="1"/>
    <col min="15398" max="15399" width="7.7109375" customWidth="1"/>
    <col min="15617" max="15617" width="6.7109375" customWidth="1"/>
    <col min="15618" max="15618" width="24.7109375" customWidth="1"/>
    <col min="15619" max="15619" width="10.7109375" customWidth="1"/>
    <col min="15620" max="15620" width="8.7109375" customWidth="1"/>
    <col min="15621" max="15627" width="3.7109375" customWidth="1"/>
    <col min="15628" max="15628" width="6.7109375" customWidth="1"/>
    <col min="15629" max="15640" width="3.7109375" customWidth="1"/>
    <col min="15641" max="15641" width="6.7109375" customWidth="1"/>
    <col min="15642" max="15650" width="3.7109375" customWidth="1"/>
    <col min="15651" max="15651" width="6.7109375" customWidth="1"/>
    <col min="15652" max="15652" width="0" hidden="1" customWidth="1"/>
    <col min="15653" max="15653" width="8.28515625" customWidth="1"/>
    <col min="15654" max="15655" width="7.7109375" customWidth="1"/>
    <col min="15873" max="15873" width="6.7109375" customWidth="1"/>
    <col min="15874" max="15874" width="24.7109375" customWidth="1"/>
    <col min="15875" max="15875" width="10.7109375" customWidth="1"/>
    <col min="15876" max="15876" width="8.7109375" customWidth="1"/>
    <col min="15877" max="15883" width="3.7109375" customWidth="1"/>
    <col min="15884" max="15884" width="6.7109375" customWidth="1"/>
    <col min="15885" max="15896" width="3.7109375" customWidth="1"/>
    <col min="15897" max="15897" width="6.7109375" customWidth="1"/>
    <col min="15898" max="15906" width="3.7109375" customWidth="1"/>
    <col min="15907" max="15907" width="6.7109375" customWidth="1"/>
    <col min="15908" max="15908" width="0" hidden="1" customWidth="1"/>
    <col min="15909" max="15909" width="8.28515625" customWidth="1"/>
    <col min="15910" max="15911" width="7.7109375" customWidth="1"/>
    <col min="16129" max="16129" width="6.7109375" customWidth="1"/>
    <col min="16130" max="16130" width="24.7109375" customWidth="1"/>
    <col min="16131" max="16131" width="10.7109375" customWidth="1"/>
    <col min="16132" max="16132" width="8.7109375" customWidth="1"/>
    <col min="16133" max="16139" width="3.7109375" customWidth="1"/>
    <col min="16140" max="16140" width="6.7109375" customWidth="1"/>
    <col min="16141" max="16152" width="3.7109375" customWidth="1"/>
    <col min="16153" max="16153" width="6.7109375" customWidth="1"/>
    <col min="16154" max="16162" width="3.7109375" customWidth="1"/>
    <col min="16163" max="16163" width="6.7109375" customWidth="1"/>
    <col min="16164" max="16164" width="0" hidden="1" customWidth="1"/>
    <col min="16165" max="16165" width="8.28515625" customWidth="1"/>
    <col min="16166" max="16167" width="7.7109375" customWidth="1"/>
  </cols>
  <sheetData>
    <row r="1" spans="1:39" ht="33.75" thickBot="1" x14ac:dyDescent="0.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39" x14ac:dyDescent="0.25">
      <c r="A2" s="71" t="s">
        <v>1</v>
      </c>
      <c r="B2" s="72"/>
      <c r="C2" s="73"/>
      <c r="D2" s="74" t="s">
        <v>2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3"/>
      <c r="AM2" s="76"/>
    </row>
    <row r="3" spans="1:39" x14ac:dyDescent="0.25">
      <c r="A3" s="57" t="s">
        <v>3</v>
      </c>
      <c r="B3" s="58"/>
      <c r="C3" s="59"/>
      <c r="D3" s="77" t="s">
        <v>4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9"/>
      <c r="AM3" s="62"/>
    </row>
    <row r="4" spans="1:39" x14ac:dyDescent="0.25">
      <c r="A4" s="57" t="s">
        <v>5</v>
      </c>
      <c r="B4" s="58"/>
      <c r="C4" s="59"/>
      <c r="D4" s="77" t="s">
        <v>6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9"/>
      <c r="AM4" s="62"/>
    </row>
    <row r="5" spans="1:39" x14ac:dyDescent="0.25">
      <c r="A5" s="57" t="s">
        <v>7</v>
      </c>
      <c r="B5" s="58"/>
      <c r="C5" s="59"/>
      <c r="D5" s="60" t="s">
        <v>61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9"/>
      <c r="AM5" s="62"/>
    </row>
    <row r="6" spans="1:39" x14ac:dyDescent="0.25">
      <c r="A6" s="57" t="s">
        <v>8</v>
      </c>
      <c r="B6" s="58"/>
      <c r="C6" s="59"/>
      <c r="D6" s="60" t="s">
        <v>62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9"/>
      <c r="AM6" s="62"/>
    </row>
    <row r="7" spans="1:39" x14ac:dyDescent="0.25">
      <c r="A7" s="57" t="s">
        <v>9</v>
      </c>
      <c r="B7" s="58"/>
      <c r="C7" s="59"/>
      <c r="D7" s="63">
        <v>12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6"/>
      <c r="AM7" s="67"/>
    </row>
    <row r="8" spans="1:39" x14ac:dyDescent="0.25">
      <c r="A8" s="57" t="s">
        <v>10</v>
      </c>
      <c r="B8" s="58"/>
      <c r="C8" s="59"/>
      <c r="D8" s="63" t="s">
        <v>58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9"/>
      <c r="AM8" s="62"/>
    </row>
    <row r="9" spans="1:39" x14ac:dyDescent="0.25">
      <c r="A9" s="57" t="s">
        <v>12</v>
      </c>
      <c r="B9" s="58"/>
      <c r="C9" s="59"/>
      <c r="D9" s="60" t="s">
        <v>13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9"/>
      <c r="AM9" s="62"/>
    </row>
    <row r="10" spans="1:39" x14ac:dyDescent="0.25">
      <c r="A10" s="57" t="s">
        <v>14</v>
      </c>
      <c r="B10" s="58"/>
      <c r="C10" s="59"/>
      <c r="D10" s="90">
        <v>0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2"/>
    </row>
    <row r="11" spans="1:39" x14ac:dyDescent="0.25">
      <c r="A11" s="57" t="s">
        <v>15</v>
      </c>
      <c r="B11" s="58"/>
      <c r="C11" s="59"/>
      <c r="D11" s="79">
        <v>0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2"/>
      <c r="AM11" s="83"/>
    </row>
    <row r="12" spans="1:39" x14ac:dyDescent="0.25">
      <c r="A12" s="57" t="s">
        <v>16</v>
      </c>
      <c r="B12" s="58"/>
      <c r="C12" s="59"/>
      <c r="D12" s="60" t="s">
        <v>17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9"/>
      <c r="AM12" s="62"/>
    </row>
    <row r="13" spans="1:39" ht="15.75" thickBot="1" x14ac:dyDescent="0.3">
      <c r="A13" s="84" t="s">
        <v>18</v>
      </c>
      <c r="B13" s="85"/>
      <c r="C13" s="86"/>
      <c r="D13" s="87" t="s">
        <v>19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6"/>
      <c r="AM13" s="89"/>
    </row>
    <row r="14" spans="1:39" ht="13.5" customHeight="1" thickBot="1" x14ac:dyDescent="0.3">
      <c r="A14" s="56" t="s">
        <v>20</v>
      </c>
      <c r="B14" s="108" t="s">
        <v>21</v>
      </c>
      <c r="C14" s="108" t="s">
        <v>22</v>
      </c>
      <c r="D14" s="108" t="s">
        <v>23</v>
      </c>
      <c r="E14" s="112" t="s">
        <v>59</v>
      </c>
      <c r="F14" s="112"/>
      <c r="G14" s="112"/>
      <c r="H14" s="112"/>
      <c r="I14" s="112"/>
      <c r="J14" s="112"/>
      <c r="K14" s="112"/>
      <c r="L14" s="113"/>
      <c r="M14" s="37"/>
      <c r="N14" s="114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3"/>
      <c r="Z14" s="37"/>
      <c r="AA14" s="114" t="s">
        <v>26</v>
      </c>
      <c r="AB14" s="112"/>
      <c r="AC14" s="112"/>
      <c r="AD14" s="112"/>
      <c r="AE14" s="112"/>
      <c r="AF14" s="112"/>
      <c r="AG14" s="112"/>
      <c r="AH14" s="112"/>
      <c r="AI14" s="113"/>
      <c r="AJ14" s="38"/>
      <c r="AK14" s="160" t="s">
        <v>27</v>
      </c>
      <c r="AL14" s="162" t="s">
        <v>28</v>
      </c>
      <c r="AM14" s="96"/>
    </row>
    <row r="15" spans="1:39" ht="15.75" thickBot="1" x14ac:dyDescent="0.3">
      <c r="A15" s="56" t="s">
        <v>29</v>
      </c>
      <c r="B15" s="109"/>
      <c r="C15" s="164"/>
      <c r="D15" s="109"/>
      <c r="E15" s="39">
        <v>10</v>
      </c>
      <c r="F15" s="40">
        <v>9</v>
      </c>
      <c r="G15" s="40">
        <v>8</v>
      </c>
      <c r="H15" s="40">
        <v>7</v>
      </c>
      <c r="I15" s="40">
        <v>6</v>
      </c>
      <c r="J15" s="40">
        <v>5</v>
      </c>
      <c r="K15" s="41">
        <v>0</v>
      </c>
      <c r="L15" s="12" t="s">
        <v>30</v>
      </c>
      <c r="M15" s="42" t="s">
        <v>31</v>
      </c>
      <c r="N15" s="40">
        <v>10</v>
      </c>
      <c r="O15" s="40">
        <v>9</v>
      </c>
      <c r="P15" s="40">
        <v>8</v>
      </c>
      <c r="Q15" s="40">
        <v>7</v>
      </c>
      <c r="R15" s="40">
        <v>6</v>
      </c>
      <c r="S15" s="43">
        <v>5</v>
      </c>
      <c r="T15" s="44">
        <v>4</v>
      </c>
      <c r="U15" s="40">
        <v>3</v>
      </c>
      <c r="V15" s="40">
        <v>2</v>
      </c>
      <c r="W15" s="40">
        <v>1</v>
      </c>
      <c r="X15" s="41">
        <v>0</v>
      </c>
      <c r="Y15" s="12" t="s">
        <v>30</v>
      </c>
      <c r="Z15" s="12" t="s">
        <v>31</v>
      </c>
      <c r="AA15" s="12">
        <v>12</v>
      </c>
      <c r="AB15" s="39">
        <v>10</v>
      </c>
      <c r="AC15" s="40">
        <v>9</v>
      </c>
      <c r="AD15" s="40">
        <v>8</v>
      </c>
      <c r="AE15" s="40">
        <v>7</v>
      </c>
      <c r="AF15" s="40">
        <v>6</v>
      </c>
      <c r="AG15" s="40">
        <v>5</v>
      </c>
      <c r="AH15" s="41">
        <v>0</v>
      </c>
      <c r="AI15" s="12" t="s">
        <v>30</v>
      </c>
      <c r="AJ15" s="13" t="s">
        <v>31</v>
      </c>
      <c r="AK15" s="161"/>
      <c r="AL15" s="45" t="s">
        <v>32</v>
      </c>
      <c r="AM15" s="46" t="s">
        <v>33</v>
      </c>
    </row>
    <row r="16" spans="1:39" ht="18" customHeight="1" x14ac:dyDescent="0.25">
      <c r="A16" s="163">
        <v>21</v>
      </c>
      <c r="B16" s="98" t="s">
        <v>66</v>
      </c>
      <c r="C16" s="129" t="s">
        <v>35</v>
      </c>
      <c r="D16" s="100">
        <v>1958</v>
      </c>
      <c r="E16" s="47">
        <v>7</v>
      </c>
      <c r="F16" s="48">
        <v>2</v>
      </c>
      <c r="G16" s="48">
        <v>1</v>
      </c>
      <c r="H16" s="48"/>
      <c r="I16" s="48"/>
      <c r="J16" s="48"/>
      <c r="K16" s="49"/>
      <c r="L16" s="102">
        <f>SUMPRODUCT(E16*10+F16*9+G16*8+H16*7+I16*6+J16*5+E17*10+F17*9+G17*8+H17*7+L17*6+J17*5)</f>
        <v>191</v>
      </c>
      <c r="M16" s="154" t="str">
        <f>IF(AND(L16&gt;=194,L16&lt;=200),"M",IF(AND(L16&gt;=186,L16&lt;=193),"I.",IF(AND(L16&gt;=176,L16&lt;=185),"II.",IF(AND(L16&gt;=164,L16&lt;=175),"III."," "))))</f>
        <v>I.</v>
      </c>
      <c r="N16" s="47">
        <v>4</v>
      </c>
      <c r="O16" s="48">
        <v>5</v>
      </c>
      <c r="P16" s="48">
        <v>1</v>
      </c>
      <c r="Q16" s="48"/>
      <c r="R16" s="48"/>
      <c r="S16" s="48"/>
      <c r="T16" s="48"/>
      <c r="U16" s="48"/>
      <c r="V16" s="48"/>
      <c r="W16" s="48"/>
      <c r="X16" s="49"/>
      <c r="Y16" s="102">
        <f>SUMPRODUCT(N16*10+O16*9+P16*8+Q16*7+R16*6+S16*5+T16*4+U16*3+V116*2+W16*1+N17*10+O17*9+P17*8+Q17*7+R17*6+S17*5+T17*4+U17*3+V17*2+W17*1)</f>
        <v>184</v>
      </c>
      <c r="Z16" s="154" t="str">
        <f>IF(AND(Y16&gt;=182,Y16&lt;=200),"M",IF(AND(Y16&gt;=174,Y16&lt;=181),"I.",IF(AND(Y16&gt;=166,Y16&lt;=173),"II.",IF(AND(Y16&gt;=154,Y16&lt;=165),"III."," "))))</f>
        <v>M</v>
      </c>
      <c r="AA16" s="50">
        <v>5</v>
      </c>
      <c r="AB16" s="51">
        <v>2</v>
      </c>
      <c r="AC16" s="51"/>
      <c r="AD16" s="51">
        <v>1</v>
      </c>
      <c r="AE16" s="51"/>
      <c r="AF16" s="48"/>
      <c r="AG16" s="48">
        <v>1</v>
      </c>
      <c r="AH16" s="49">
        <v>1</v>
      </c>
      <c r="AI16" s="102">
        <f>SUMPRODUCT(AA16*12+AB16*10+AC16*9+AD16*8+AE16*7+AF16*6+AG16*5+AA17*12+AB17*10+AC17*9+AD17*8+AE17*7+AF17*6+AG17*5)</f>
        <v>188</v>
      </c>
      <c r="AJ16" s="154" t="str">
        <f>IF(AND(AI16&gt;=203,AI16&lt;=240),"M",IF(AND(AI16&gt;=178,AI16&lt;=202),"I.",IF(AND(AI16&gt;=152,AI16&lt;=177),"II.",IF(AND(AI16&gt;=127,AI16&lt;=151),"III."," "))))</f>
        <v>I.</v>
      </c>
      <c r="AK16" s="156">
        <f>SUM(L16+L17+Y16+Y17+AI16+AI17)</f>
        <v>563</v>
      </c>
      <c r="AL16" s="144">
        <v>6</v>
      </c>
      <c r="AM16" s="145">
        <v>4</v>
      </c>
    </row>
    <row r="17" spans="1:39" ht="18" customHeight="1" thickBot="1" x14ac:dyDescent="0.3">
      <c r="A17" s="157"/>
      <c r="B17" s="99"/>
      <c r="C17" s="130"/>
      <c r="D17" s="101"/>
      <c r="E17" s="16">
        <v>5</v>
      </c>
      <c r="F17" s="17">
        <v>5</v>
      </c>
      <c r="G17" s="17"/>
      <c r="H17" s="17"/>
      <c r="I17" s="17"/>
      <c r="J17" s="17"/>
      <c r="K17" s="18"/>
      <c r="L17" s="103"/>
      <c r="M17" s="155"/>
      <c r="N17" s="16">
        <v>4</v>
      </c>
      <c r="O17" s="17">
        <v>3</v>
      </c>
      <c r="P17" s="17">
        <v>3</v>
      </c>
      <c r="Q17" s="17"/>
      <c r="R17" s="17"/>
      <c r="S17" s="17"/>
      <c r="T17" s="17"/>
      <c r="U17" s="17"/>
      <c r="V17" s="17"/>
      <c r="W17" s="17"/>
      <c r="X17" s="18"/>
      <c r="Y17" s="103"/>
      <c r="Z17" s="155"/>
      <c r="AA17" s="52">
        <v>2</v>
      </c>
      <c r="AB17" s="53">
        <v>5</v>
      </c>
      <c r="AC17" s="22"/>
      <c r="AD17" s="22">
        <v>2</v>
      </c>
      <c r="AE17" s="22"/>
      <c r="AF17" s="17"/>
      <c r="AG17" s="17">
        <v>1</v>
      </c>
      <c r="AH17" s="18"/>
      <c r="AI17" s="103"/>
      <c r="AJ17" s="155"/>
      <c r="AK17" s="103"/>
      <c r="AL17" s="119"/>
      <c r="AM17" s="121"/>
    </row>
    <row r="18" spans="1:39" ht="18" customHeight="1" x14ac:dyDescent="0.25">
      <c r="A18" s="157">
        <v>22</v>
      </c>
      <c r="B18" s="98" t="s">
        <v>63</v>
      </c>
      <c r="C18" s="126" t="s">
        <v>39</v>
      </c>
      <c r="D18" s="100">
        <v>1946</v>
      </c>
      <c r="E18" s="16">
        <v>3</v>
      </c>
      <c r="F18" s="17">
        <v>4</v>
      </c>
      <c r="G18" s="17">
        <v>3</v>
      </c>
      <c r="H18" s="17"/>
      <c r="I18" s="17"/>
      <c r="J18" s="17"/>
      <c r="K18" s="18"/>
      <c r="L18" s="102">
        <f>SUMPRODUCT(E18*10+F18*9+G18*8+H18*7+I18*6+J18*5+E19*10+F19*9+G19*8+H19*7+L19*6+J19*5)</f>
        <v>189</v>
      </c>
      <c r="M18" s="154" t="str">
        <f>IF(AND(L18&gt;=194,L18&lt;=200),"M",IF(AND(L18&gt;=186,L18&lt;=193),"I.",IF(AND(L18&gt;=176,L18&lt;=185),"II.",IF(AND(L18&gt;=164,L18&lt;=175),"III."," "))))</f>
        <v>I.</v>
      </c>
      <c r="N18" s="16">
        <v>3</v>
      </c>
      <c r="O18" s="17">
        <v>4</v>
      </c>
      <c r="P18" s="17">
        <v>3</v>
      </c>
      <c r="Q18" s="17"/>
      <c r="R18" s="17"/>
      <c r="S18" s="17"/>
      <c r="T18" s="17"/>
      <c r="U18" s="17"/>
      <c r="V18" s="17"/>
      <c r="W18" s="17"/>
      <c r="X18" s="18"/>
      <c r="Y18" s="102">
        <f>SUMPRODUCT(N18*10+O18*9+P18*8+Q18*7+R18*6+S18*5+T18*4+U18*3+V118*2+W18*1+N19*10+O19*9+P19*8+Q19*7+R19*6+S19*5+T19*4+U19*3+V19*2+W19*1)</f>
        <v>179</v>
      </c>
      <c r="Z18" s="154" t="str">
        <f>IF(AND(Y18&gt;=182,Y18&lt;=200),"M",IF(AND(Y18&gt;=174,Y18&lt;=181),"I.",IF(AND(Y18&gt;=166,Y18&lt;=173),"II.",IF(AND(Y18&gt;=154,Y18&lt;=165),"III."," "))))</f>
        <v>I.</v>
      </c>
      <c r="AA18" s="16">
        <v>1</v>
      </c>
      <c r="AB18" s="17">
        <v>4</v>
      </c>
      <c r="AC18" s="17"/>
      <c r="AD18" s="17">
        <v>4</v>
      </c>
      <c r="AE18" s="17"/>
      <c r="AF18" s="17"/>
      <c r="AG18" s="17"/>
      <c r="AH18" s="18">
        <v>1</v>
      </c>
      <c r="AI18" s="102">
        <f>SUMPRODUCT(AA18*12+AB18*10+AC18*9+AD18*8+AE18*7+AF18*6+AG18*5+AA19*12+AB19*10+AC19*9+AD19*8+AE19*7+AF19*6+AG19*5)</f>
        <v>170</v>
      </c>
      <c r="AJ18" s="154" t="str">
        <f>IF(AND(AI18&gt;=203,AI18&lt;=240),"M",IF(AND(AI18&gt;=178,AI18&lt;=202),"I.",IF(AND(AI18&gt;=152,AI18&lt;=177),"II.",IF(AND(AI18&gt;=127,AI18&lt;=151),"III."," "))))</f>
        <v>II.</v>
      </c>
      <c r="AK18" s="156">
        <f>SUM(L18+L19+Y18+Y19+AI18+AI19)</f>
        <v>538</v>
      </c>
      <c r="AL18" s="123">
        <v>9</v>
      </c>
      <c r="AM18" s="128">
        <v>7</v>
      </c>
    </row>
    <row r="19" spans="1:39" ht="18" customHeight="1" thickBot="1" x14ac:dyDescent="0.3">
      <c r="A19" s="157"/>
      <c r="B19" s="99"/>
      <c r="C19" s="127"/>
      <c r="D19" s="101"/>
      <c r="E19" s="16">
        <v>9</v>
      </c>
      <c r="F19" s="17">
        <v>1</v>
      </c>
      <c r="G19" s="17"/>
      <c r="H19" s="17"/>
      <c r="I19" s="17"/>
      <c r="J19" s="17"/>
      <c r="K19" s="18"/>
      <c r="L19" s="103"/>
      <c r="M19" s="155"/>
      <c r="N19" s="16">
        <v>2</v>
      </c>
      <c r="O19" s="17">
        <v>6</v>
      </c>
      <c r="P19" s="17">
        <v>1</v>
      </c>
      <c r="Q19" s="17">
        <v>1</v>
      </c>
      <c r="R19" s="17"/>
      <c r="S19" s="17"/>
      <c r="T19" s="17"/>
      <c r="U19" s="17"/>
      <c r="V19" s="17"/>
      <c r="W19" s="17"/>
      <c r="X19" s="18"/>
      <c r="Y19" s="103"/>
      <c r="Z19" s="155"/>
      <c r="AA19" s="52">
        <v>2</v>
      </c>
      <c r="AB19" s="22">
        <v>3</v>
      </c>
      <c r="AC19" s="22"/>
      <c r="AD19" s="22">
        <v>4</v>
      </c>
      <c r="AE19" s="22"/>
      <c r="AF19" s="17"/>
      <c r="AG19" s="17"/>
      <c r="AH19" s="18">
        <v>1</v>
      </c>
      <c r="AI19" s="103"/>
      <c r="AJ19" s="155"/>
      <c r="AK19" s="103"/>
      <c r="AL19" s="119"/>
      <c r="AM19" s="121"/>
    </row>
    <row r="20" spans="1:39" ht="18" customHeight="1" x14ac:dyDescent="0.25">
      <c r="A20" s="157">
        <v>23</v>
      </c>
      <c r="B20" s="98" t="s">
        <v>47</v>
      </c>
      <c r="C20" s="98" t="s">
        <v>48</v>
      </c>
      <c r="D20" s="100">
        <v>1953</v>
      </c>
      <c r="E20" s="16">
        <v>5</v>
      </c>
      <c r="F20" s="17">
        <v>5</v>
      </c>
      <c r="G20" s="17"/>
      <c r="H20" s="17"/>
      <c r="I20" s="17"/>
      <c r="J20" s="17"/>
      <c r="K20" s="18"/>
      <c r="L20" s="102">
        <f>SUMPRODUCT(E20*10+F20*9+G20*8+H20*7+I20*6+J20*5+E21*10+F21*9+G21*8+H21*7+L21*6+J21*5)</f>
        <v>194</v>
      </c>
      <c r="M20" s="154" t="str">
        <f>IF(AND(L20&gt;=194,L20&lt;=200),"M",IF(AND(L20&gt;=186,L20&lt;=193),"I.",IF(AND(L20&gt;=176,L20&lt;=185),"II.",IF(AND(L20&gt;=164,L20&lt;=175),"III."," "))))</f>
        <v>M</v>
      </c>
      <c r="N20" s="16">
        <v>3</v>
      </c>
      <c r="O20" s="17">
        <v>3</v>
      </c>
      <c r="P20" s="17">
        <v>3</v>
      </c>
      <c r="Q20" s="17">
        <v>1</v>
      </c>
      <c r="R20" s="17"/>
      <c r="S20" s="17"/>
      <c r="T20" s="17"/>
      <c r="U20" s="17"/>
      <c r="V20" s="17"/>
      <c r="W20" s="17"/>
      <c r="X20" s="18"/>
      <c r="Y20" s="102">
        <f>SUMPRODUCT(N20*10+O20*9+P20*8+Q20*7+R20*6+S20*5+T20*4+U20*3+V120*2+W20*1+N21*10+O21*9+P21*8+Q21*7+R21*6+S21*5+T21*4+U21*3+V21*2+W21*1)</f>
        <v>171</v>
      </c>
      <c r="Z20" s="154" t="str">
        <f>IF(AND(Y20&gt;=182,Y20&lt;=200),"M",IF(AND(Y20&gt;=174,Y20&lt;=181),"I.",IF(AND(Y20&gt;=166,Y20&lt;=173),"II.",IF(AND(Y20&gt;=154,Y20&lt;=165),"III."," "))))</f>
        <v>II.</v>
      </c>
      <c r="AA20" s="16">
        <v>4</v>
      </c>
      <c r="AB20" s="17">
        <v>3</v>
      </c>
      <c r="AC20" s="17"/>
      <c r="AD20" s="17">
        <v>3</v>
      </c>
      <c r="AE20" s="17"/>
      <c r="AF20" s="17"/>
      <c r="AG20" s="17"/>
      <c r="AH20" s="18"/>
      <c r="AI20" s="102">
        <f>SUMPRODUCT(AA20*12+AB20*10+AC20*9+AD20*8+AE20*7+AF20*6+AG20*5+AA21*12+AB21*10+AC21*9+AD21*8+AE21*7+AF21*6+AG21*5)</f>
        <v>198</v>
      </c>
      <c r="AJ20" s="154" t="str">
        <f>IF(AND(AI20&gt;=203,AI20&lt;=240),"M",IF(AND(AI20&gt;=178,AI20&lt;=202),"I.",IF(AND(AI20&gt;=152,AI20&lt;=177),"II.",IF(AND(AI20&gt;=127,AI20&lt;=151),"III."," "))))</f>
        <v>I.</v>
      </c>
      <c r="AK20" s="156">
        <f>SUM(L20+L21+Y20+Y21+AI20+AI21)</f>
        <v>563</v>
      </c>
      <c r="AL20" s="123">
        <v>7</v>
      </c>
      <c r="AM20" s="128">
        <v>5</v>
      </c>
    </row>
    <row r="21" spans="1:39" ht="18" customHeight="1" thickBot="1" x14ac:dyDescent="0.3">
      <c r="A21" s="157"/>
      <c r="B21" s="99"/>
      <c r="C21" s="99"/>
      <c r="D21" s="101"/>
      <c r="E21" s="16">
        <v>9</v>
      </c>
      <c r="F21" s="17">
        <v>1</v>
      </c>
      <c r="G21" s="17"/>
      <c r="H21" s="17"/>
      <c r="I21" s="17"/>
      <c r="J21" s="17"/>
      <c r="K21" s="18"/>
      <c r="L21" s="103"/>
      <c r="M21" s="155"/>
      <c r="N21" s="16">
        <v>3</v>
      </c>
      <c r="O21" s="17">
        <v>3</v>
      </c>
      <c r="P21" s="17">
        <v>1</v>
      </c>
      <c r="Q21" s="17">
        <v>1</v>
      </c>
      <c r="R21" s="17">
        <v>1</v>
      </c>
      <c r="S21" s="17">
        <v>1</v>
      </c>
      <c r="T21" s="17"/>
      <c r="U21" s="17"/>
      <c r="V21" s="17"/>
      <c r="W21" s="17"/>
      <c r="X21" s="18"/>
      <c r="Y21" s="103"/>
      <c r="Z21" s="155"/>
      <c r="AA21" s="16">
        <v>1</v>
      </c>
      <c r="AB21" s="17">
        <v>6</v>
      </c>
      <c r="AC21" s="17"/>
      <c r="AD21" s="17">
        <v>3</v>
      </c>
      <c r="AE21" s="17"/>
      <c r="AF21" s="17"/>
      <c r="AG21" s="17"/>
      <c r="AH21" s="18"/>
      <c r="AI21" s="103"/>
      <c r="AJ21" s="155"/>
      <c r="AK21" s="103"/>
      <c r="AL21" s="119"/>
      <c r="AM21" s="121"/>
    </row>
    <row r="22" spans="1:39" ht="18" customHeight="1" x14ac:dyDescent="0.25">
      <c r="A22" s="157">
        <v>24</v>
      </c>
      <c r="B22" s="126" t="s">
        <v>46</v>
      </c>
      <c r="C22" s="98" t="s">
        <v>35</v>
      </c>
      <c r="D22" s="100">
        <v>1968</v>
      </c>
      <c r="E22" s="16">
        <v>6</v>
      </c>
      <c r="F22" s="17">
        <v>3</v>
      </c>
      <c r="G22" s="17">
        <v>1</v>
      </c>
      <c r="H22" s="17"/>
      <c r="I22" s="17"/>
      <c r="J22" s="17"/>
      <c r="K22" s="18"/>
      <c r="L22" s="102">
        <f>SUMPRODUCT(E22*10+F22*9+G22*8+H22*7+I22*6+J22*5+E23*10+F23*9+G23*8+H23*7+L23*6+J23*5)</f>
        <v>188</v>
      </c>
      <c r="M22" s="154" t="str">
        <f>IF(AND(L22&gt;=194,L22&lt;=200),"M",IF(AND(L22&gt;=186,L22&lt;=193),"I.",IF(AND(L22&gt;=176,L22&lt;=185),"II.",IF(AND(L22&gt;=164,L22&lt;=175),"III."," "))))</f>
        <v>I.</v>
      </c>
      <c r="N22" s="16">
        <v>4</v>
      </c>
      <c r="O22" s="17">
        <v>3</v>
      </c>
      <c r="P22" s="17">
        <v>2</v>
      </c>
      <c r="Q22" s="17">
        <v>1</v>
      </c>
      <c r="R22" s="17"/>
      <c r="S22" s="17"/>
      <c r="T22" s="17"/>
      <c r="U22" s="17"/>
      <c r="V22" s="17"/>
      <c r="W22" s="17"/>
      <c r="X22" s="18"/>
      <c r="Y22" s="102">
        <f>SUMPRODUCT(N22*10+O22*9+P22*8+Q22*7+R22*6+S22*5+T22*4+U22*3+V122*2+W22*1+N23*10+O23*9+P23*8+Q23*7+R23*6+S23*5+T23*4+U23*3+V23*2+W23*1)</f>
        <v>175</v>
      </c>
      <c r="Z22" s="154" t="str">
        <f>IF(AND(Y22&gt;=182,Y22&lt;=200),"M",IF(AND(Y22&gt;=174,Y22&lt;=181),"I.",IF(AND(Y22&gt;=166,Y22&lt;=173),"II.",IF(AND(Y22&gt;=154,Y22&lt;=165),"III."," "))))</f>
        <v>I.</v>
      </c>
      <c r="AA22" s="16">
        <v>1</v>
      </c>
      <c r="AB22" s="17">
        <v>5</v>
      </c>
      <c r="AC22" s="17"/>
      <c r="AD22" s="17">
        <v>1</v>
      </c>
      <c r="AE22" s="17"/>
      <c r="AF22" s="17"/>
      <c r="AG22" s="17"/>
      <c r="AH22" s="18">
        <v>3</v>
      </c>
      <c r="AI22" s="102">
        <f>SUMPRODUCT(AA22*12+AB22*10+AC22*9+AD22*8+AE22*7+AF22*6+AG22*5+AA23*12+AB23*10+AC23*9+AD23*8+AE23*7+AF23*6+AG23*5)</f>
        <v>118</v>
      </c>
      <c r="AJ22" s="154" t="str">
        <f>IF(AND(AI22&gt;=203,AI22&lt;=240),"M",IF(AND(AI22&gt;=178,AI22&lt;=202),"I.",IF(AND(AI22&gt;=152,AI22&lt;=177),"II.",IF(AND(AI22&gt;=127,AI22&lt;=151),"III."," "))))</f>
        <v xml:space="preserve"> </v>
      </c>
      <c r="AK22" s="156">
        <f>SUM(L22+L23+Y22+Y23+AI22+AI23)</f>
        <v>481</v>
      </c>
      <c r="AL22" s="123">
        <v>10</v>
      </c>
      <c r="AM22" s="124"/>
    </row>
    <row r="23" spans="1:39" ht="18" customHeight="1" thickBot="1" x14ac:dyDescent="0.3">
      <c r="A23" s="157"/>
      <c r="B23" s="131"/>
      <c r="C23" s="122"/>
      <c r="D23" s="103"/>
      <c r="E23" s="16">
        <v>4</v>
      </c>
      <c r="F23" s="17">
        <v>5</v>
      </c>
      <c r="G23" s="17">
        <v>1</v>
      </c>
      <c r="H23" s="17"/>
      <c r="I23" s="17"/>
      <c r="J23" s="17"/>
      <c r="K23" s="18"/>
      <c r="L23" s="103"/>
      <c r="M23" s="155"/>
      <c r="N23" s="16">
        <v>1</v>
      </c>
      <c r="O23" s="17">
        <v>3</v>
      </c>
      <c r="P23" s="17">
        <v>6</v>
      </c>
      <c r="Q23" s="17"/>
      <c r="R23" s="17"/>
      <c r="S23" s="17"/>
      <c r="T23" s="17"/>
      <c r="U23" s="17"/>
      <c r="V23" s="17"/>
      <c r="W23" s="17"/>
      <c r="X23" s="18"/>
      <c r="Y23" s="103"/>
      <c r="Z23" s="155"/>
      <c r="AA23" s="16">
        <v>1</v>
      </c>
      <c r="AB23" s="17">
        <v>2</v>
      </c>
      <c r="AC23" s="17"/>
      <c r="AD23" s="17">
        <v>2</v>
      </c>
      <c r="AE23" s="17"/>
      <c r="AF23" s="17"/>
      <c r="AG23" s="17"/>
      <c r="AH23" s="18">
        <v>5</v>
      </c>
      <c r="AI23" s="103"/>
      <c r="AJ23" s="155"/>
      <c r="AK23" s="103"/>
      <c r="AL23" s="119"/>
      <c r="AM23" s="125"/>
    </row>
    <row r="24" spans="1:39" ht="18" customHeight="1" x14ac:dyDescent="0.25">
      <c r="A24" s="157">
        <v>25</v>
      </c>
      <c r="B24" s="98" t="s">
        <v>36</v>
      </c>
      <c r="C24" s="126" t="s">
        <v>37</v>
      </c>
      <c r="D24" s="100">
        <v>1973</v>
      </c>
      <c r="E24" s="16">
        <v>6</v>
      </c>
      <c r="F24" s="17">
        <v>4</v>
      </c>
      <c r="G24" s="17"/>
      <c r="H24" s="17"/>
      <c r="I24" s="17"/>
      <c r="J24" s="17"/>
      <c r="K24" s="18"/>
      <c r="L24" s="102">
        <f>SUMPRODUCT(E24*10+F24*9+G24*8+H24*7+I24*6+J24*5+E25*10+F25*9+G25*8+H25*7+L25*6+J25*5)</f>
        <v>194</v>
      </c>
      <c r="M24" s="154" t="str">
        <f>IF(AND(L24&gt;=194,L24&lt;=200),"M",IF(AND(L24&gt;=186,L24&lt;=193),"I.",IF(AND(L24&gt;=176,L24&lt;=185),"II.",IF(AND(L24&gt;=164,L24&lt;=175),"III."," "))))</f>
        <v>M</v>
      </c>
      <c r="N24" s="16">
        <v>3</v>
      </c>
      <c r="O24" s="17">
        <v>6</v>
      </c>
      <c r="P24" s="17">
        <v>1</v>
      </c>
      <c r="Q24" s="17"/>
      <c r="R24" s="17"/>
      <c r="S24" s="17"/>
      <c r="T24" s="17"/>
      <c r="U24" s="17"/>
      <c r="V24" s="17"/>
      <c r="W24" s="17"/>
      <c r="X24" s="18"/>
      <c r="Y24" s="102">
        <f>SUMPRODUCT(N24*10+O24*9+P24*8+Q24*7+R24*6+S24*5+T24*4+U24*3+V124*2+W24*1+N25*10+O25*9+P25*8+Q25*7+R25*6+S25*5+T25*4+U25*3+V25*2+W25*1)</f>
        <v>187</v>
      </c>
      <c r="Z24" s="154" t="str">
        <f>IF(AND(Y24&gt;=182,Y24&lt;=200),"M",IF(AND(Y24&gt;=174,Y24&lt;=181),"I.",IF(AND(Y24&gt;=166,Y24&lt;=173),"II.",IF(AND(Y24&gt;=154,Y24&lt;=165),"III."," "))))</f>
        <v>M</v>
      </c>
      <c r="AA24" s="52">
        <v>4</v>
      </c>
      <c r="AB24" s="17">
        <v>5</v>
      </c>
      <c r="AC24" s="17"/>
      <c r="AD24" s="17">
        <v>1</v>
      </c>
      <c r="AE24" s="17"/>
      <c r="AF24" s="17"/>
      <c r="AG24" s="17"/>
      <c r="AH24" s="18"/>
      <c r="AI24" s="102">
        <f>SUMPRODUCT(AA24*12+AB24*10+AC24*9+AD24*8+AE24*7+AF24*6+AG24*5+AA25*12+AB25*10+AC25*9+AD25*8+AE25*7+AF25*6+AG25*5)</f>
        <v>214</v>
      </c>
      <c r="AJ24" s="154" t="str">
        <f>IF(AND(AI24&gt;=203,AI24&lt;=240),"M",IF(AND(AI24&gt;=178,AI24&lt;=202),"I.",IF(AND(AI24&gt;=152,AI24&lt;=177),"II.",IF(AND(AI24&gt;=127,AI24&lt;=151),"III."," "))))</f>
        <v>M</v>
      </c>
      <c r="AK24" s="156">
        <f>SUM(L24+L25+Y24+Y25+AI24+AI25)</f>
        <v>595</v>
      </c>
      <c r="AL24" s="123">
        <v>2</v>
      </c>
      <c r="AM24" s="124"/>
    </row>
    <row r="25" spans="1:39" ht="18" customHeight="1" thickBot="1" x14ac:dyDescent="0.3">
      <c r="A25" s="157"/>
      <c r="B25" s="99"/>
      <c r="C25" s="127"/>
      <c r="D25" s="101"/>
      <c r="E25" s="16">
        <v>8</v>
      </c>
      <c r="F25" s="17">
        <v>2</v>
      </c>
      <c r="G25" s="54"/>
      <c r="H25" s="17"/>
      <c r="I25" s="17"/>
      <c r="J25" s="17"/>
      <c r="K25" s="18"/>
      <c r="L25" s="103"/>
      <c r="M25" s="155"/>
      <c r="N25" s="16">
        <v>5</v>
      </c>
      <c r="O25" s="17">
        <v>5</v>
      </c>
      <c r="P25" s="17"/>
      <c r="Q25" s="17"/>
      <c r="R25" s="17"/>
      <c r="S25" s="17"/>
      <c r="T25" s="17"/>
      <c r="U25" s="17"/>
      <c r="V25" s="17"/>
      <c r="W25" s="17"/>
      <c r="X25" s="18"/>
      <c r="Y25" s="103"/>
      <c r="Z25" s="155"/>
      <c r="AA25" s="16">
        <v>5</v>
      </c>
      <c r="AB25" s="17">
        <v>4</v>
      </c>
      <c r="AC25" s="17"/>
      <c r="AD25" s="17">
        <v>1</v>
      </c>
      <c r="AE25" s="17"/>
      <c r="AF25" s="17"/>
      <c r="AG25" s="17"/>
      <c r="AH25" s="18"/>
      <c r="AI25" s="103"/>
      <c r="AJ25" s="155"/>
      <c r="AK25" s="103"/>
      <c r="AL25" s="119"/>
      <c r="AM25" s="125"/>
    </row>
    <row r="26" spans="1:39" ht="18" customHeight="1" x14ac:dyDescent="0.25">
      <c r="A26" s="157">
        <v>26</v>
      </c>
      <c r="B26" s="98" t="s">
        <v>40</v>
      </c>
      <c r="C26" s="98" t="s">
        <v>41</v>
      </c>
      <c r="D26" s="100">
        <v>1954</v>
      </c>
      <c r="E26" s="16">
        <v>6</v>
      </c>
      <c r="F26" s="17">
        <v>4</v>
      </c>
      <c r="G26" s="17"/>
      <c r="H26" s="17"/>
      <c r="I26" s="17"/>
      <c r="J26" s="17"/>
      <c r="K26" s="18"/>
      <c r="L26" s="102">
        <f>SUMPRODUCT(E26*10+F26*9+G26*8+H26*7+I26*6+J26*5+E27*10+F27*9+G27*8+H27*7+L27*6+J27*5)</f>
        <v>188</v>
      </c>
      <c r="M26" s="154" t="str">
        <f>IF(AND(L26&gt;=194,L26&lt;=200),"M",IF(AND(L26&gt;=186,L26&lt;=193),"I.",IF(AND(L26&gt;=176,L26&lt;=185),"II.",IF(AND(L26&gt;=164,L26&lt;=175),"III."," "))))</f>
        <v>I.</v>
      </c>
      <c r="N26" s="16">
        <v>2</v>
      </c>
      <c r="O26" s="17">
        <v>5</v>
      </c>
      <c r="P26" s="17">
        <v>3</v>
      </c>
      <c r="Q26" s="17"/>
      <c r="R26" s="17"/>
      <c r="S26" s="17"/>
      <c r="T26" s="17"/>
      <c r="U26" s="17"/>
      <c r="V26" s="17"/>
      <c r="W26" s="17"/>
      <c r="X26" s="18"/>
      <c r="Y26" s="102">
        <f>SUMPRODUCT(N26*10+O26*9+P26*8+Q26*7+R26*6+S26*5+T26*4+U26*3+V126*2+W26*1+N27*10+O27*9+P27*8+Q27*7+R27*6+S27*5+T27*4+U27*3+V27*2+W27*1)</f>
        <v>185</v>
      </c>
      <c r="Z26" s="154" t="str">
        <f>IF(AND(Y26&gt;=182,Y26&lt;=200),"M",IF(AND(Y26&gt;=174,Y26&lt;=181),"I.",IF(AND(Y26&gt;=166,Y26&lt;=173),"II.",IF(AND(Y26&gt;=154,Y26&lt;=165),"III."," "))))</f>
        <v>M</v>
      </c>
      <c r="AA26" s="16">
        <v>3</v>
      </c>
      <c r="AB26" s="17">
        <v>6</v>
      </c>
      <c r="AC26" s="17"/>
      <c r="AD26" s="17">
        <v>1</v>
      </c>
      <c r="AE26" s="17"/>
      <c r="AF26" s="17"/>
      <c r="AG26" s="17"/>
      <c r="AH26" s="18"/>
      <c r="AI26" s="102">
        <f>SUMPRODUCT(AA26*12+AB26*10+AC26*9+AD26*8+AE26*7+AF26*6+AG26*5+AA27*12+AB27*10+AC27*9+AD27*8+AE27*7+AF27*6+AG27*5)</f>
        <v>202</v>
      </c>
      <c r="AJ26" s="154" t="str">
        <f>IF(AND(AI26&gt;=203,AI26&lt;=240),"M",IF(AND(AI26&gt;=178,AI26&lt;=202),"I.",IF(AND(AI26&gt;=152,AI26&lt;=177),"II.",IF(AND(AI26&gt;=127,AI26&lt;=151),"III."," "))))</f>
        <v>I.</v>
      </c>
      <c r="AK26" s="156">
        <f>SUM(L26+L27+Y26+Y27+AI26+AI27)</f>
        <v>575</v>
      </c>
      <c r="AL26" s="123">
        <v>3</v>
      </c>
      <c r="AM26" s="128">
        <v>2</v>
      </c>
    </row>
    <row r="27" spans="1:39" ht="18" customHeight="1" thickBot="1" x14ac:dyDescent="0.3">
      <c r="A27" s="157"/>
      <c r="B27" s="122"/>
      <c r="C27" s="122"/>
      <c r="D27" s="103"/>
      <c r="E27" s="16">
        <v>2</v>
      </c>
      <c r="F27" s="17">
        <v>8</v>
      </c>
      <c r="G27" s="17"/>
      <c r="H27" s="17"/>
      <c r="I27" s="17"/>
      <c r="J27" s="17"/>
      <c r="K27" s="18"/>
      <c r="L27" s="103"/>
      <c r="M27" s="155"/>
      <c r="N27" s="16">
        <v>7</v>
      </c>
      <c r="O27" s="17">
        <v>2</v>
      </c>
      <c r="P27" s="17">
        <v>1</v>
      </c>
      <c r="Q27" s="17"/>
      <c r="R27" s="17"/>
      <c r="S27" s="17"/>
      <c r="T27" s="17"/>
      <c r="U27" s="17"/>
      <c r="V27" s="17"/>
      <c r="W27" s="17"/>
      <c r="X27" s="18"/>
      <c r="Y27" s="103"/>
      <c r="Z27" s="155"/>
      <c r="AA27" s="16">
        <v>1</v>
      </c>
      <c r="AB27" s="17">
        <v>7</v>
      </c>
      <c r="AC27" s="17"/>
      <c r="AD27" s="17">
        <v>2</v>
      </c>
      <c r="AE27" s="17"/>
      <c r="AF27" s="17"/>
      <c r="AG27" s="17"/>
      <c r="AH27" s="18"/>
      <c r="AI27" s="103"/>
      <c r="AJ27" s="155"/>
      <c r="AK27" s="103"/>
      <c r="AL27" s="119"/>
      <c r="AM27" s="121"/>
    </row>
    <row r="28" spans="1:39" ht="18" customHeight="1" x14ac:dyDescent="0.25">
      <c r="A28" s="157">
        <v>27</v>
      </c>
      <c r="B28" s="126" t="s">
        <v>65</v>
      </c>
      <c r="C28" s="98" t="s">
        <v>35</v>
      </c>
      <c r="D28" s="100">
        <v>1961</v>
      </c>
      <c r="E28" s="16">
        <v>6</v>
      </c>
      <c r="F28" s="17">
        <v>3</v>
      </c>
      <c r="G28" s="17">
        <v>1</v>
      </c>
      <c r="H28" s="17"/>
      <c r="I28" s="17"/>
      <c r="J28" s="17"/>
      <c r="K28" s="18"/>
      <c r="L28" s="102">
        <f>SUMPRODUCT(E28*10+F28*9+G28*8+H28*7+I28*6+J28*5+E29*10+F29*9+G29*8+H29*7+L29*6+J29*5)</f>
        <v>185</v>
      </c>
      <c r="M28" s="154" t="str">
        <f>IF(AND(L28&gt;=194,L28&lt;=200),"M",IF(AND(L28&gt;=186,L28&lt;=193),"I.",IF(AND(L28&gt;=176,L28&lt;=185),"II.",IF(AND(L28&gt;=164,L28&lt;=175),"III."," "))))</f>
        <v>II.</v>
      </c>
      <c r="N28" s="16">
        <v>1</v>
      </c>
      <c r="O28" s="17">
        <v>3</v>
      </c>
      <c r="P28" s="17">
        <v>5</v>
      </c>
      <c r="Q28" s="17"/>
      <c r="R28" s="17">
        <v>1</v>
      </c>
      <c r="S28" s="17"/>
      <c r="T28" s="17"/>
      <c r="U28" s="17"/>
      <c r="V28" s="17"/>
      <c r="W28" s="17"/>
      <c r="X28" s="18"/>
      <c r="Y28" s="102">
        <f>SUMPRODUCT(N28*10+O28*9+P28*8+Q28*7+R28*6+S28*5+T28*4+U28*3+V128*2+W28*1+N29*10+O29*9+P29*8+Q29*7+R29*6+S29*5+T29*4+U29*3+V29*2+W29*1)</f>
        <v>168</v>
      </c>
      <c r="Z28" s="154" t="str">
        <f>IF(AND(Y28&gt;=182,Y28&lt;=200),"M",IF(AND(Y28&gt;=174,Y28&lt;=181),"I.",IF(AND(Y28&gt;=166,Y28&lt;=173),"II.",IF(AND(Y28&gt;=154,Y28&lt;=165),"III."," "))))</f>
        <v>II.</v>
      </c>
      <c r="AA28" s="16">
        <v>1</v>
      </c>
      <c r="AB28" s="17">
        <v>4</v>
      </c>
      <c r="AC28" s="17"/>
      <c r="AD28" s="17">
        <v>2</v>
      </c>
      <c r="AE28" s="17"/>
      <c r="AF28" s="17"/>
      <c r="AG28" s="17"/>
      <c r="AH28" s="18">
        <v>3</v>
      </c>
      <c r="AI28" s="102">
        <f>SUMPRODUCT(AA28*12+AB28*10+AC28*9+AD28*8+AE28*7+AF28*6+AG28*5+AA29*12+AB29*10+AC29*9+AD29*8+AE29*7+AF29*6+AG29*5)</f>
        <v>124</v>
      </c>
      <c r="AJ28" s="154" t="str">
        <f>IF(AND(AI28&gt;=203,AI28&lt;=240),"M",IF(AND(AI28&gt;=178,AI28&lt;=202),"I.",IF(AND(AI28&gt;=152,AI28&lt;=177),"II.",IF(AND(AI28&gt;=127,AI28&lt;=151),"III."," "))))</f>
        <v xml:space="preserve"> </v>
      </c>
      <c r="AK28" s="156">
        <f>SUM(L28+L29+Y28+Y29+AI28+AI29)</f>
        <v>477</v>
      </c>
      <c r="AL28" s="123">
        <v>11</v>
      </c>
      <c r="AM28" s="128">
        <v>8</v>
      </c>
    </row>
    <row r="29" spans="1:39" ht="18" customHeight="1" thickBot="1" x14ac:dyDescent="0.3">
      <c r="A29" s="157"/>
      <c r="B29" s="131"/>
      <c r="C29" s="122"/>
      <c r="D29" s="103"/>
      <c r="E29" s="16">
        <v>3</v>
      </c>
      <c r="F29" s="17">
        <v>4</v>
      </c>
      <c r="G29" s="17">
        <v>3</v>
      </c>
      <c r="H29" s="17"/>
      <c r="I29" s="17"/>
      <c r="J29" s="17"/>
      <c r="K29" s="18"/>
      <c r="L29" s="103"/>
      <c r="M29" s="155"/>
      <c r="N29" s="16"/>
      <c r="O29" s="17">
        <v>6</v>
      </c>
      <c r="P29" s="17">
        <v>3</v>
      </c>
      <c r="Q29" s="17">
        <v>1</v>
      </c>
      <c r="R29" s="17"/>
      <c r="S29" s="17"/>
      <c r="T29" s="17"/>
      <c r="U29" s="17"/>
      <c r="V29" s="17"/>
      <c r="W29" s="17"/>
      <c r="X29" s="18"/>
      <c r="Y29" s="103"/>
      <c r="Z29" s="155"/>
      <c r="AA29" s="16"/>
      <c r="AB29" s="17">
        <v>4</v>
      </c>
      <c r="AC29" s="17"/>
      <c r="AD29" s="17">
        <v>2</v>
      </c>
      <c r="AE29" s="17"/>
      <c r="AF29" s="17"/>
      <c r="AG29" s="17"/>
      <c r="AH29" s="18">
        <v>4</v>
      </c>
      <c r="AI29" s="103"/>
      <c r="AJ29" s="155"/>
      <c r="AK29" s="103"/>
      <c r="AL29" s="119"/>
      <c r="AM29" s="121"/>
    </row>
    <row r="30" spans="1:39" ht="18" customHeight="1" x14ac:dyDescent="0.25">
      <c r="A30" s="157">
        <v>28</v>
      </c>
      <c r="B30" s="98" t="s">
        <v>34</v>
      </c>
      <c r="C30" s="98" t="s">
        <v>35</v>
      </c>
      <c r="D30" s="100">
        <v>1951</v>
      </c>
      <c r="E30" s="16">
        <v>9</v>
      </c>
      <c r="F30" s="17">
        <v>1</v>
      </c>
      <c r="G30" s="17"/>
      <c r="H30" s="17"/>
      <c r="I30" s="17"/>
      <c r="J30" s="17"/>
      <c r="K30" s="18"/>
      <c r="L30" s="102">
        <f>SUMPRODUCT(E30*10+F30*9+G30*8+H30*7+I30*6+J30*5+E31*10+F31*9+G31*8+H31*7+L31*6+J31*5)</f>
        <v>197</v>
      </c>
      <c r="M30" s="154" t="str">
        <f>IF(AND(L30&gt;=194,L30&lt;=200),"M",IF(AND(L30&gt;=186,L30&lt;=193),"I.",IF(AND(L30&gt;=176,L30&lt;=185),"II.",IF(AND(L30&gt;=164,L30&lt;=175),"III."," "))))</f>
        <v>M</v>
      </c>
      <c r="N30" s="16">
        <v>9</v>
      </c>
      <c r="O30" s="17">
        <v>1</v>
      </c>
      <c r="P30" s="17"/>
      <c r="Q30" s="17"/>
      <c r="R30" s="17"/>
      <c r="S30" s="17"/>
      <c r="T30" s="17"/>
      <c r="U30" s="17"/>
      <c r="V30" s="17"/>
      <c r="W30" s="17"/>
      <c r="X30" s="18"/>
      <c r="Y30" s="102">
        <f>SUMPRODUCT(N30*10+O30*9+P30*8+Q30*7+R30*6+S30*5+T30*4+U30*3+V130*2+W30*1+N31*10+O31*9+P31*8+Q31*7+R31*6+S31*5+T31*4+U31*3+V31*2+W31*1)</f>
        <v>193</v>
      </c>
      <c r="Z30" s="154" t="str">
        <f>IF(AND(Y30&gt;=182,Y30&lt;=200),"M",IF(AND(Y30&gt;=174,Y30&lt;=181),"I.",IF(AND(Y30&gt;=166,Y30&lt;=173),"II.",IF(AND(Y30&gt;=154,Y30&lt;=165),"III."," "))))</f>
        <v>M</v>
      </c>
      <c r="AA30" s="16">
        <v>6</v>
      </c>
      <c r="AB30" s="17">
        <v>2</v>
      </c>
      <c r="AC30" s="17"/>
      <c r="AD30" s="17">
        <v>2</v>
      </c>
      <c r="AE30" s="17"/>
      <c r="AF30" s="17"/>
      <c r="AG30" s="17"/>
      <c r="AH30" s="18"/>
      <c r="AI30" s="102">
        <f>SUMPRODUCT(AA30*12+AB30*10+AC30*9+AD30*8+AE30*7+AF30*6+AG30*5+AA31*12+AB31*10+AC31*9+AD31*8+AE31*7+AF31*6+AG31*5)</f>
        <v>206</v>
      </c>
      <c r="AJ30" s="154" t="str">
        <f>IF(AND(AI30&gt;=203,AI30&lt;=240),"M",IF(AND(AI30&gt;=178,AI30&lt;=202),"I.",IF(AND(AI30&gt;=152,AI30&lt;=177),"II.",IF(AND(AI30&gt;=127,AI30&lt;=151),"III."," "))))</f>
        <v>M</v>
      </c>
      <c r="AK30" s="156">
        <f>SUM(L30+L31+Y30+Y31+AI30+AI31)</f>
        <v>596</v>
      </c>
      <c r="AL30" s="123">
        <v>1</v>
      </c>
      <c r="AM30" s="128">
        <v>1</v>
      </c>
    </row>
    <row r="31" spans="1:39" ht="18" customHeight="1" thickBot="1" x14ac:dyDescent="0.3">
      <c r="A31" s="157"/>
      <c r="B31" s="122"/>
      <c r="C31" s="122"/>
      <c r="D31" s="103"/>
      <c r="E31" s="16">
        <v>8</v>
      </c>
      <c r="F31" s="17">
        <v>2</v>
      </c>
      <c r="G31" s="17"/>
      <c r="H31" s="17"/>
      <c r="I31" s="17"/>
      <c r="J31" s="17"/>
      <c r="K31" s="18"/>
      <c r="L31" s="103"/>
      <c r="M31" s="155"/>
      <c r="N31" s="16">
        <v>4</v>
      </c>
      <c r="O31" s="17">
        <v>6</v>
      </c>
      <c r="P31" s="17"/>
      <c r="Q31" s="17"/>
      <c r="R31" s="17"/>
      <c r="S31" s="17"/>
      <c r="T31" s="17"/>
      <c r="U31" s="17"/>
      <c r="V31" s="17"/>
      <c r="W31" s="17"/>
      <c r="X31" s="18"/>
      <c r="Y31" s="103"/>
      <c r="Z31" s="155"/>
      <c r="AA31" s="16">
        <v>2</v>
      </c>
      <c r="AB31" s="17">
        <v>5</v>
      </c>
      <c r="AC31" s="17"/>
      <c r="AD31" s="17">
        <v>3</v>
      </c>
      <c r="AE31" s="17"/>
      <c r="AF31" s="17"/>
      <c r="AG31" s="17"/>
      <c r="AH31" s="18"/>
      <c r="AI31" s="103"/>
      <c r="AJ31" s="155"/>
      <c r="AK31" s="103"/>
      <c r="AL31" s="119"/>
      <c r="AM31" s="121"/>
    </row>
    <row r="32" spans="1:39" ht="18" customHeight="1" x14ac:dyDescent="0.25">
      <c r="A32" s="157">
        <v>30</v>
      </c>
      <c r="B32" s="98" t="s">
        <v>50</v>
      </c>
      <c r="C32" s="98" t="s">
        <v>35</v>
      </c>
      <c r="D32" s="100">
        <v>1955</v>
      </c>
      <c r="E32" s="16">
        <v>9</v>
      </c>
      <c r="F32" s="17">
        <v>1</v>
      </c>
      <c r="G32" s="17"/>
      <c r="H32" s="17"/>
      <c r="I32" s="17"/>
      <c r="J32" s="17"/>
      <c r="K32" s="18"/>
      <c r="L32" s="102">
        <f>SUMPRODUCT(E32*10+F32*9+G32*8+H32*7+I32*6+J32*5+E33*10+F33*9+G33*8+H33*7+L33*6+J33*5)</f>
        <v>199</v>
      </c>
      <c r="M32" s="154" t="str">
        <f>IF(AND(L32&gt;=194,L32&lt;=200),"M",IF(AND(L32&gt;=186,L32&lt;=193),"I.",IF(AND(L32&gt;=176,L32&lt;=185),"II.",IF(AND(L32&gt;=164,L32&lt;=175),"III."," "))))</f>
        <v>M</v>
      </c>
      <c r="N32" s="16">
        <v>3</v>
      </c>
      <c r="O32" s="17">
        <v>5</v>
      </c>
      <c r="P32" s="17">
        <v>2</v>
      </c>
      <c r="Q32" s="17"/>
      <c r="R32" s="17"/>
      <c r="S32" s="17"/>
      <c r="T32" s="17"/>
      <c r="U32" s="17"/>
      <c r="V32" s="17"/>
      <c r="W32" s="17"/>
      <c r="X32" s="18"/>
      <c r="Y32" s="102">
        <f>SUMPRODUCT(N32*10+O32*9+P32*8+Q32*7+R32*6+S32*5+T32*4+U32*3+V132*2+W32*1+N33*10+O33*9+P33*8+Q33*7+R33*6+S33*5+T33*4+U33*3+V33*2+W33*1)</f>
        <v>180</v>
      </c>
      <c r="Z32" s="154" t="str">
        <f>IF(AND(Y32&gt;=182,Y32&lt;=200),"M",IF(AND(Y32&gt;=174,Y32&lt;=181),"I.",IF(AND(Y32&gt;=166,Y32&lt;=173),"II.",IF(AND(Y32&gt;=154,Y32&lt;=165),"III."," "))))</f>
        <v>I.</v>
      </c>
      <c r="AA32" s="16">
        <v>3</v>
      </c>
      <c r="AB32" s="17">
        <v>2</v>
      </c>
      <c r="AC32" s="17"/>
      <c r="AD32" s="17">
        <v>4</v>
      </c>
      <c r="AE32" s="17"/>
      <c r="AF32" s="17"/>
      <c r="AG32" s="17"/>
      <c r="AH32" s="18">
        <v>1</v>
      </c>
      <c r="AI32" s="102">
        <f>SUMPRODUCT(AA32*12+AB32*10+AC32*9+AD32*8+AE32*7+AF32*6+AG32*5+AA33*12+AB33*10+AC33*9+AD33*8+AE33*7+AF33*6+AG33*5)</f>
        <v>180</v>
      </c>
      <c r="AJ32" s="154" t="str">
        <f>IF(AND(AI32&gt;=203,AI32&lt;=240),"M",IF(AND(AI32&gt;=178,AI32&lt;=202),"I.",IF(AND(AI32&gt;=152,AI32&lt;=177),"II.",IF(AND(AI32&gt;=127,AI32&lt;=151),"III."," "))))</f>
        <v>I.</v>
      </c>
      <c r="AK32" s="156">
        <f>SUM(L32+L33+Y32+Y33+AI32+AI33)</f>
        <v>559</v>
      </c>
      <c r="AL32" s="123">
        <v>8</v>
      </c>
      <c r="AM32" s="128">
        <v>6</v>
      </c>
    </row>
    <row r="33" spans="1:39" ht="18" customHeight="1" thickBot="1" x14ac:dyDescent="0.3">
      <c r="A33" s="157"/>
      <c r="B33" s="122"/>
      <c r="C33" s="122"/>
      <c r="D33" s="103"/>
      <c r="E33" s="16">
        <v>10</v>
      </c>
      <c r="F33" s="17"/>
      <c r="G33" s="17"/>
      <c r="H33" s="17"/>
      <c r="I33" s="17"/>
      <c r="J33" s="17"/>
      <c r="K33" s="18"/>
      <c r="L33" s="103"/>
      <c r="M33" s="155"/>
      <c r="N33" s="16">
        <v>2</v>
      </c>
      <c r="O33" s="17">
        <v>5</v>
      </c>
      <c r="P33" s="17">
        <v>3</v>
      </c>
      <c r="Q33" s="17"/>
      <c r="R33" s="17"/>
      <c r="S33" s="17"/>
      <c r="T33" s="17"/>
      <c r="U33" s="17"/>
      <c r="V33" s="17"/>
      <c r="W33" s="17"/>
      <c r="X33" s="18"/>
      <c r="Y33" s="103"/>
      <c r="Z33" s="155"/>
      <c r="AA33" s="16">
        <v>3</v>
      </c>
      <c r="AB33" s="17">
        <v>4</v>
      </c>
      <c r="AC33" s="17"/>
      <c r="AD33" s="17">
        <v>2</v>
      </c>
      <c r="AE33" s="17"/>
      <c r="AF33" s="17"/>
      <c r="AG33" s="17"/>
      <c r="AH33" s="18">
        <v>1</v>
      </c>
      <c r="AI33" s="103"/>
      <c r="AJ33" s="155"/>
      <c r="AK33" s="103"/>
      <c r="AL33" s="119"/>
      <c r="AM33" s="121"/>
    </row>
    <row r="34" spans="1:39" ht="18" customHeight="1" x14ac:dyDescent="0.25">
      <c r="A34" s="157">
        <v>31</v>
      </c>
      <c r="B34" s="98" t="s">
        <v>44</v>
      </c>
      <c r="C34" s="98" t="s">
        <v>45</v>
      </c>
      <c r="D34" s="100">
        <v>1964</v>
      </c>
      <c r="E34" s="16"/>
      <c r="F34" s="17"/>
      <c r="G34" s="17"/>
      <c r="H34" s="17"/>
      <c r="I34" s="17"/>
      <c r="J34" s="17"/>
      <c r="K34" s="18"/>
      <c r="L34" s="102">
        <f>SUMPRODUCT(E34*10+F34*9+G34*8+H34*7+I34*6+J34*5+E35*10+F35*9+G35*8+H35*7+L35*6+J35*5)</f>
        <v>0</v>
      </c>
      <c r="M34" s="154" t="str">
        <f>IF(AND(L34&gt;=194,L34&lt;=200),"M",IF(AND(L34&gt;=186,L34&lt;=193),"I.",IF(AND(L34&gt;=176,L34&lt;=185),"II.",IF(AND(L34&gt;=164,L34&lt;=175),"III."," "))))</f>
        <v xml:space="preserve"> </v>
      </c>
      <c r="N34" s="16"/>
      <c r="O34" s="17"/>
      <c r="P34" s="17"/>
      <c r="Q34" s="17"/>
      <c r="R34" s="17"/>
      <c r="S34" s="17"/>
      <c r="T34" s="17"/>
      <c r="U34" s="17"/>
      <c r="V34" s="17"/>
      <c r="W34" s="17"/>
      <c r="X34" s="18"/>
      <c r="Y34" s="102">
        <f>SUMPRODUCT(N34*10+O34*9+P34*8+Q34*7+R34*6+S34*5+T34*4+U34*3+V134*2+W34*1+N35*10+O35*9+P35*8+Q35*7+R35*6+S35*5+T35*4+U35*3+V35*2+W35*1)</f>
        <v>0</v>
      </c>
      <c r="Z34" s="154" t="str">
        <f>IF(AND(Y34&gt;=182,Y34&lt;=200),"M",IF(AND(Y34&gt;=174,Y34&lt;=181),"I.",IF(AND(Y34&gt;=166,Y34&lt;=173),"II.",IF(AND(Y34&gt;=154,Y34&lt;=165),"III."," "))))</f>
        <v xml:space="preserve"> </v>
      </c>
      <c r="AA34" s="16"/>
      <c r="AB34" s="17"/>
      <c r="AC34" s="17"/>
      <c r="AD34" s="17"/>
      <c r="AE34" s="17"/>
      <c r="AF34" s="17"/>
      <c r="AG34" s="17"/>
      <c r="AH34" s="18"/>
      <c r="AI34" s="102">
        <f>SUMPRODUCT(AA34*12+AB34*10+AC34*9+AD34*8+AE34*7+AF34*6+AG34*5+AA35*12+AB35*10+AC35*9+AD35*8+AE35*7+AF35*6+AG35*5)</f>
        <v>0</v>
      </c>
      <c r="AJ34" s="154" t="str">
        <f>IF(AND(AI34&gt;=203,AI34&lt;=240),"M",IF(AND(AI34&gt;=178,AI34&lt;=202),"I.",IF(AND(AI34&gt;=152,AI34&lt;=177),"II.",IF(AND(AI34&gt;=127,AI34&lt;=151),"III."," "))))</f>
        <v xml:space="preserve"> </v>
      </c>
      <c r="AK34" s="156">
        <f>SUM(L34+L35+Y34+Y35+AI34+AI35)</f>
        <v>0</v>
      </c>
      <c r="AL34" s="123">
        <v>12</v>
      </c>
      <c r="AM34" s="124"/>
    </row>
    <row r="35" spans="1:39" ht="18" customHeight="1" thickBot="1" x14ac:dyDescent="0.3">
      <c r="A35" s="157"/>
      <c r="B35" s="122"/>
      <c r="C35" s="122"/>
      <c r="D35" s="103"/>
      <c r="E35" s="16"/>
      <c r="F35" s="17"/>
      <c r="G35" s="17"/>
      <c r="H35" s="17"/>
      <c r="I35" s="17"/>
      <c r="J35" s="17"/>
      <c r="K35" s="18"/>
      <c r="L35" s="103"/>
      <c r="M35" s="155"/>
      <c r="N35" s="16"/>
      <c r="O35" s="17"/>
      <c r="P35" s="17"/>
      <c r="Q35" s="17"/>
      <c r="R35" s="17"/>
      <c r="S35" s="17"/>
      <c r="T35" s="17"/>
      <c r="U35" s="17"/>
      <c r="V35" s="17"/>
      <c r="W35" s="17"/>
      <c r="X35" s="18"/>
      <c r="Y35" s="103"/>
      <c r="Z35" s="155"/>
      <c r="AA35" s="16"/>
      <c r="AB35" s="17"/>
      <c r="AC35" s="17"/>
      <c r="AD35" s="17"/>
      <c r="AE35" s="17"/>
      <c r="AF35" s="17"/>
      <c r="AG35" s="17"/>
      <c r="AH35" s="18"/>
      <c r="AI35" s="103"/>
      <c r="AJ35" s="155"/>
      <c r="AK35" s="103"/>
      <c r="AL35" s="119"/>
      <c r="AM35" s="125"/>
    </row>
    <row r="36" spans="1:39" ht="18" customHeight="1" x14ac:dyDescent="0.25">
      <c r="A36" s="157">
        <v>32</v>
      </c>
      <c r="B36" s="98" t="s">
        <v>68</v>
      </c>
      <c r="C36" s="126" t="s">
        <v>35</v>
      </c>
      <c r="D36" s="100">
        <v>1957</v>
      </c>
      <c r="E36" s="16">
        <v>7</v>
      </c>
      <c r="F36" s="17">
        <v>3</v>
      </c>
      <c r="G36" s="17"/>
      <c r="H36" s="17"/>
      <c r="I36" s="17"/>
      <c r="J36" s="17"/>
      <c r="K36" s="18"/>
      <c r="L36" s="102">
        <f>SUMPRODUCT(E36*10+F36*9+G36*8+H36*7+I36*6+J36*5+E37*10+F37*9+G37*8+H37*7+L37*6+J37*5)</f>
        <v>195</v>
      </c>
      <c r="M36" s="154" t="str">
        <f>IF(AND(L36&gt;=194,L36&lt;=200),"M",IF(AND(L36&gt;=186,L36&lt;=193),"I.",IF(AND(L36&gt;=176,L36&lt;=185),"II.",IF(AND(L36&gt;=164,L36&lt;=175),"III."," "))))</f>
        <v>M</v>
      </c>
      <c r="N36" s="16">
        <v>2</v>
      </c>
      <c r="O36" s="17">
        <v>6</v>
      </c>
      <c r="P36" s="17">
        <v>2</v>
      </c>
      <c r="Q36" s="17"/>
      <c r="R36" s="17"/>
      <c r="S36" s="17"/>
      <c r="T36" s="17"/>
      <c r="U36" s="17"/>
      <c r="V36" s="17"/>
      <c r="W36" s="17"/>
      <c r="X36" s="18"/>
      <c r="Y36" s="102">
        <f>SUMPRODUCT(N36*10+O36*9+P36*8+Q36*7+R36*6+S36*5+T36*4+U36*3+V136*2+W36*1+N37*10+O37*9+P37*8+Q37*7+R37*6+S37*5+T37*4+U37*3+V37*2+W37*1)</f>
        <v>186</v>
      </c>
      <c r="Z36" s="154" t="str">
        <f>IF(AND(Y36&gt;=182,Y36&lt;=200),"M",IF(AND(Y36&gt;=174,Y36&lt;=181),"I.",IF(AND(Y36&gt;=166,Y36&lt;=173),"II.",IF(AND(Y36&gt;=154,Y36&lt;=165),"III."," "))))</f>
        <v>M</v>
      </c>
      <c r="AA36" s="16">
        <v>3</v>
      </c>
      <c r="AB36" s="17">
        <v>5</v>
      </c>
      <c r="AC36" s="17"/>
      <c r="AD36" s="17">
        <v>1</v>
      </c>
      <c r="AE36" s="17"/>
      <c r="AF36" s="17"/>
      <c r="AG36" s="17"/>
      <c r="AH36" s="18">
        <v>1</v>
      </c>
      <c r="AI36" s="102">
        <f>SUMPRODUCT(AA36*12+AB36*10+AC36*9+AD36*8+AE36*7+AF36*6+AG36*5+AA37*12+AB37*10+AC37*9+AD37*8+AE37*7+AF37*6+AG37*5)</f>
        <v>194</v>
      </c>
      <c r="AJ36" s="154" t="str">
        <f>IF(AND(AI36&gt;=203,AI36&lt;=240),"M",IF(AND(AI36&gt;=178,AI36&lt;=202),"I.",IF(AND(AI36&gt;=152,AI36&lt;=177),"II.",IF(AND(AI36&gt;=127,AI36&lt;=151),"III."," "))))</f>
        <v>I.</v>
      </c>
      <c r="AK36" s="156">
        <f>SUM(L36+L37+Y36+Y37+AI36+AI37)</f>
        <v>575</v>
      </c>
      <c r="AL36" s="123">
        <v>4</v>
      </c>
      <c r="AM36" s="128">
        <v>3</v>
      </c>
    </row>
    <row r="37" spans="1:39" ht="18" customHeight="1" thickBot="1" x14ac:dyDescent="0.3">
      <c r="A37" s="157"/>
      <c r="B37" s="158"/>
      <c r="C37" s="127"/>
      <c r="D37" s="159"/>
      <c r="E37" s="16">
        <v>8</v>
      </c>
      <c r="F37" s="17">
        <v>2</v>
      </c>
      <c r="G37" s="17"/>
      <c r="H37" s="17"/>
      <c r="I37" s="17"/>
      <c r="J37" s="17"/>
      <c r="K37" s="18"/>
      <c r="L37" s="103"/>
      <c r="M37" s="155"/>
      <c r="N37" s="16">
        <v>8</v>
      </c>
      <c r="O37" s="17"/>
      <c r="P37" s="17">
        <v>2</v>
      </c>
      <c r="Q37" s="17"/>
      <c r="R37" s="17"/>
      <c r="S37" s="17"/>
      <c r="T37" s="17"/>
      <c r="U37" s="17"/>
      <c r="V37" s="17"/>
      <c r="W37" s="17"/>
      <c r="X37" s="18"/>
      <c r="Y37" s="103"/>
      <c r="Z37" s="155"/>
      <c r="AA37" s="16">
        <v>2</v>
      </c>
      <c r="AB37" s="17">
        <v>6</v>
      </c>
      <c r="AC37" s="17"/>
      <c r="AD37" s="17">
        <v>2</v>
      </c>
      <c r="AE37" s="17"/>
      <c r="AF37" s="17"/>
      <c r="AG37" s="17"/>
      <c r="AH37" s="18"/>
      <c r="AI37" s="103"/>
      <c r="AJ37" s="155"/>
      <c r="AK37" s="103"/>
      <c r="AL37" s="119"/>
      <c r="AM37" s="121"/>
    </row>
    <row r="38" spans="1:39" ht="18" customHeight="1" x14ac:dyDescent="0.25">
      <c r="A38" s="157">
        <v>33</v>
      </c>
      <c r="B38" s="98" t="s">
        <v>69</v>
      </c>
      <c r="C38" s="98" t="s">
        <v>70</v>
      </c>
      <c r="D38" s="100">
        <v>1971</v>
      </c>
      <c r="E38" s="16">
        <v>10</v>
      </c>
      <c r="F38" s="17"/>
      <c r="G38" s="17"/>
      <c r="H38" s="17"/>
      <c r="I38" s="17"/>
      <c r="J38" s="17"/>
      <c r="K38" s="18"/>
      <c r="L38" s="102">
        <f>SUMPRODUCT(E38*10+F38*9+G38*8+H38*7+I38*6+J38*5+E39*10+F39*9+G39*8+H39*7+L39*6+J39*5)</f>
        <v>198</v>
      </c>
      <c r="M38" s="154" t="str">
        <f>IF(AND(L38&gt;=194,L38&lt;=200),"M",IF(AND(L38&gt;=186,L38&lt;=193),"I.",IF(AND(L38&gt;=176,L38&lt;=185),"II.",IF(AND(L38&gt;=164,L38&lt;=175),"III."," "))))</f>
        <v>M</v>
      </c>
      <c r="N38" s="16">
        <v>3</v>
      </c>
      <c r="O38" s="17">
        <v>5</v>
      </c>
      <c r="P38" s="17">
        <v>1</v>
      </c>
      <c r="Q38" s="17">
        <v>1</v>
      </c>
      <c r="R38" s="17"/>
      <c r="S38" s="17"/>
      <c r="T38" s="17"/>
      <c r="U38" s="17"/>
      <c r="V38" s="17"/>
      <c r="W38" s="17"/>
      <c r="X38" s="18"/>
      <c r="Y38" s="102">
        <f>SUMPRODUCT(N38*10+O38*9+P38*8+Q38*7+R38*6+S38*5+T38*4+U38*3+V138*2+W38*1+N39*10+O39*9+P39*8+Q39*7+R39*6+S39*5+T39*4+U39*3+V39*2+W39*1)</f>
        <v>179</v>
      </c>
      <c r="Z38" s="154" t="str">
        <f>IF(AND(Y38&gt;=182,Y38&lt;=200),"M",IF(AND(Y38&gt;=174,Y38&lt;=181),"I.",IF(AND(Y38&gt;=166,Y38&lt;=173),"II.",IF(AND(Y38&gt;=154,Y38&lt;=165),"III."," "))))</f>
        <v>I.</v>
      </c>
      <c r="AA38" s="16">
        <v>3</v>
      </c>
      <c r="AB38" s="17">
        <v>3</v>
      </c>
      <c r="AC38" s="17"/>
      <c r="AD38" s="17">
        <v>4</v>
      </c>
      <c r="AE38" s="17"/>
      <c r="AF38" s="17"/>
      <c r="AG38" s="17"/>
      <c r="AH38" s="18"/>
      <c r="AI38" s="102">
        <f>SUMPRODUCT(AA38*12+AB38*10+AC38*9+AD38*8+AE38*7+AF38*6+AG38*5+AA39*12+AB39*10+AC39*9+AD39*8+AE39*7+AF39*6+AG39*5)</f>
        <v>196</v>
      </c>
      <c r="AJ38" s="154" t="str">
        <f>IF(AND(AI38&gt;=203,AI38&lt;=240),"M",IF(AND(AI38&gt;=178,AI38&lt;=202),"I.",IF(AND(AI38&gt;=152,AI38&lt;=177),"II.",IF(AND(AI38&gt;=127,AI38&lt;=151),"III."," "))))</f>
        <v>I.</v>
      </c>
      <c r="AK38" s="156">
        <f>SUM(L38+L39+Y38+Y39+AI38+AI39)</f>
        <v>573</v>
      </c>
      <c r="AL38" s="123">
        <v>5</v>
      </c>
      <c r="AM38" s="124"/>
    </row>
    <row r="39" spans="1:39" ht="18" customHeight="1" thickBot="1" x14ac:dyDescent="0.3">
      <c r="A39" s="157"/>
      <c r="B39" s="122"/>
      <c r="C39" s="122"/>
      <c r="D39" s="103"/>
      <c r="E39" s="16">
        <v>8</v>
      </c>
      <c r="F39" s="17">
        <v>2</v>
      </c>
      <c r="G39" s="17"/>
      <c r="H39" s="17"/>
      <c r="I39" s="17"/>
      <c r="J39" s="17"/>
      <c r="K39" s="18"/>
      <c r="L39" s="103"/>
      <c r="M39" s="155"/>
      <c r="N39" s="16">
        <v>2</v>
      </c>
      <c r="O39" s="17">
        <v>6</v>
      </c>
      <c r="P39" s="17">
        <v>1</v>
      </c>
      <c r="Q39" s="17">
        <v>1</v>
      </c>
      <c r="R39" s="17"/>
      <c r="S39" s="17"/>
      <c r="T39" s="17"/>
      <c r="U39" s="17"/>
      <c r="V39" s="17"/>
      <c r="W39" s="17"/>
      <c r="X39" s="18"/>
      <c r="Y39" s="103"/>
      <c r="Z39" s="155"/>
      <c r="AA39" s="16">
        <v>5</v>
      </c>
      <c r="AB39" s="17">
        <v>3</v>
      </c>
      <c r="AC39" s="17"/>
      <c r="AD39" s="17">
        <v>1</v>
      </c>
      <c r="AE39" s="17"/>
      <c r="AF39" s="17"/>
      <c r="AG39" s="17"/>
      <c r="AH39" s="18">
        <v>1</v>
      </c>
      <c r="AI39" s="103"/>
      <c r="AJ39" s="155"/>
      <c r="AK39" s="103"/>
      <c r="AL39" s="119"/>
      <c r="AM39" s="125"/>
    </row>
    <row r="40" spans="1:39" ht="18" customHeight="1" x14ac:dyDescent="0.25">
      <c r="A40" s="157"/>
      <c r="B40" s="98"/>
      <c r="C40" s="98"/>
      <c r="D40" s="100"/>
      <c r="E40" s="16"/>
      <c r="F40" s="17"/>
      <c r="G40" s="17"/>
      <c r="H40" s="17"/>
      <c r="I40" s="17"/>
      <c r="J40" s="17"/>
      <c r="K40" s="18"/>
      <c r="L40" s="102">
        <f>SUMPRODUCT(E40*10+F40*9+G40*8+H40*7+I40*6+J40*5+E41*10+F41*9+G41*8+H41*7+L41*6+J41*5)</f>
        <v>0</v>
      </c>
      <c r="M40" s="154" t="str">
        <f>IF(AND(L40&gt;=194,L40&lt;=200),"M",IF(AND(L40&gt;=186,L40&lt;=193),"I.",IF(AND(L40&gt;=176,L40&lt;=185),"II.",IF(AND(L40&gt;=164,L40&lt;=175),"III."," "))))</f>
        <v xml:space="preserve"> </v>
      </c>
      <c r="N40" s="16"/>
      <c r="O40" s="17"/>
      <c r="P40" s="17"/>
      <c r="Q40" s="17"/>
      <c r="R40" s="17"/>
      <c r="S40" s="17"/>
      <c r="T40" s="17"/>
      <c r="U40" s="17"/>
      <c r="V40" s="17"/>
      <c r="W40" s="17"/>
      <c r="X40" s="18"/>
      <c r="Y40" s="102">
        <f>SUMPRODUCT(N40*10+O40*9+P40*8+Q40*7+R40*6+S40*5+T40*4+U40*3+V140*2+W40*1+N41*10+O41*9+P41*8+Q41*7+R41*6+S41*5+T41*4+U41*3+V41*2+W41*1)</f>
        <v>0</v>
      </c>
      <c r="Z40" s="154" t="str">
        <f>IF(AND(Y40&gt;=182,Y40&lt;=200),"M",IF(AND(Y40&gt;=174,Y40&lt;=181),"I.",IF(AND(Y40&gt;=166,Y40&lt;=173),"II.",IF(AND(Y40&gt;=154,Y40&lt;=165),"III."," "))))</f>
        <v xml:space="preserve"> </v>
      </c>
      <c r="AA40" s="16"/>
      <c r="AB40" s="17"/>
      <c r="AC40" s="17"/>
      <c r="AD40" s="17"/>
      <c r="AE40" s="17"/>
      <c r="AF40" s="17"/>
      <c r="AG40" s="17"/>
      <c r="AH40" s="18"/>
      <c r="AI40" s="102">
        <f>SUMPRODUCT(AA40*12+AB40*10+AC40*9+AD40*8+AE40*7+AF40*6+AG40*5+AA41*12+AB41*10+AC41*9+AD41*8+AE41*7+AF41*6+AG41*5)</f>
        <v>0</v>
      </c>
      <c r="AJ40" s="154" t="str">
        <f>IF(AND(AI40&gt;=203,AI40&lt;=240),"M",IF(AND(AI40&gt;=178,AI40&lt;=202),"I.",IF(AND(AI40&gt;=152,AI40&lt;=177),"II.",IF(AND(AI40&gt;=127,AI40&lt;=151),"III."," "))))</f>
        <v xml:space="preserve"> </v>
      </c>
      <c r="AK40" s="156">
        <f>SUM(L40+L41+Y40+Y41+AI40+AI41)</f>
        <v>0</v>
      </c>
      <c r="AL40" s="123"/>
      <c r="AM40" s="128"/>
    </row>
    <row r="41" spans="1:39" ht="18" customHeight="1" thickBot="1" x14ac:dyDescent="0.3">
      <c r="A41" s="157"/>
      <c r="B41" s="122"/>
      <c r="C41" s="122"/>
      <c r="D41" s="103"/>
      <c r="E41" s="16"/>
      <c r="F41" s="17"/>
      <c r="G41" s="17"/>
      <c r="H41" s="17"/>
      <c r="I41" s="17"/>
      <c r="J41" s="17"/>
      <c r="K41" s="18"/>
      <c r="L41" s="103"/>
      <c r="M41" s="155"/>
      <c r="N41" s="16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03"/>
      <c r="Z41" s="155"/>
      <c r="AA41" s="16"/>
      <c r="AB41" s="17"/>
      <c r="AC41" s="17"/>
      <c r="AD41" s="17"/>
      <c r="AE41" s="17"/>
      <c r="AF41" s="17"/>
      <c r="AG41" s="17"/>
      <c r="AH41" s="18"/>
      <c r="AI41" s="103"/>
      <c r="AJ41" s="155"/>
      <c r="AK41" s="103"/>
      <c r="AL41" s="119"/>
      <c r="AM41" s="121"/>
    </row>
    <row r="42" spans="1:39" ht="18" customHeight="1" x14ac:dyDescent="0.25">
      <c r="A42" s="157"/>
      <c r="B42" s="98"/>
      <c r="C42" s="126"/>
      <c r="D42" s="100"/>
      <c r="E42" s="16"/>
      <c r="F42" s="17"/>
      <c r="G42" s="17"/>
      <c r="H42" s="17"/>
      <c r="I42" s="17"/>
      <c r="J42" s="17"/>
      <c r="K42" s="18"/>
      <c r="L42" s="102">
        <f>SUMPRODUCT(E42*10+F42*9+G42*8+H42*7+I42*6+J42*5+E43*10+F43*9+G43*8+H43*7+L43*6+J43*5)</f>
        <v>0</v>
      </c>
      <c r="M42" s="154" t="str">
        <f>IF(AND(L42&gt;=194,L42&lt;=200),"M",IF(AND(L42&gt;=186,L42&lt;=193),"I.",IF(AND(L42&gt;=176,L42&lt;=185),"II.",IF(AND(L42&gt;=164,L42&lt;=175),"III."," "))))</f>
        <v xml:space="preserve"> </v>
      </c>
      <c r="N42" s="16"/>
      <c r="O42" s="17"/>
      <c r="P42" s="17"/>
      <c r="Q42" s="17"/>
      <c r="R42" s="17"/>
      <c r="S42" s="17"/>
      <c r="T42" s="17"/>
      <c r="U42" s="17"/>
      <c r="V42" s="17"/>
      <c r="W42" s="17"/>
      <c r="X42" s="18"/>
      <c r="Y42" s="102">
        <f>SUMPRODUCT(N42*10+O42*9+P42*8+Q42*7+R42*6+S42*5+T42*4+U42*3+V142*2+W42*1+N43*10+O43*9+P43*8+Q43*7+R43*6+S43*5+T43*4+U43*3+V43*2+W43*1)</f>
        <v>0</v>
      </c>
      <c r="Z42" s="154" t="str">
        <f>IF(AND(Y42&gt;=182,Y42&lt;=200),"M",IF(AND(Y42&gt;=174,Y42&lt;=181),"I.",IF(AND(Y42&gt;=166,Y42&lt;=173),"II.",IF(AND(Y42&gt;=154,Y42&lt;=165),"III."," "))))</f>
        <v xml:space="preserve"> </v>
      </c>
      <c r="AA42" s="16"/>
      <c r="AB42" s="17"/>
      <c r="AC42" s="17"/>
      <c r="AD42" s="17"/>
      <c r="AE42" s="17"/>
      <c r="AF42" s="17"/>
      <c r="AG42" s="17"/>
      <c r="AH42" s="18"/>
      <c r="AI42" s="102">
        <f>SUMPRODUCT(AA42*12+AB42*10+AC42*9+AD42*8+AE42*7+AF42*6+AG42*5+AA43*12+AB43*10+AC43*9+AD43*8+AE43*7+AF43*6+AG43*5)</f>
        <v>0</v>
      </c>
      <c r="AJ42" s="154" t="str">
        <f>IF(AND(AI42&gt;=203,AI42&lt;=240),"M",IF(AND(AI42&gt;=178,AI42&lt;=202),"I.",IF(AND(AI42&gt;=152,AI42&lt;=177),"II.",IF(AND(AI42&gt;=127,AI42&lt;=151),"III."," "))))</f>
        <v xml:space="preserve"> </v>
      </c>
      <c r="AK42" s="156">
        <f>SUM(L42+L43+Y42+Y43+AI42+AI43)</f>
        <v>0</v>
      </c>
      <c r="AL42" s="123"/>
      <c r="AM42" s="128"/>
    </row>
    <row r="43" spans="1:39" ht="18" customHeight="1" thickBot="1" x14ac:dyDescent="0.3">
      <c r="A43" s="157"/>
      <c r="B43" s="99"/>
      <c r="C43" s="127"/>
      <c r="D43" s="101"/>
      <c r="E43" s="16"/>
      <c r="F43" s="17"/>
      <c r="G43" s="17"/>
      <c r="H43" s="17"/>
      <c r="I43" s="17"/>
      <c r="J43" s="17"/>
      <c r="K43" s="18"/>
      <c r="L43" s="103"/>
      <c r="M43" s="155"/>
      <c r="N43" s="16"/>
      <c r="O43" s="17"/>
      <c r="P43" s="17"/>
      <c r="Q43" s="17"/>
      <c r="R43" s="17"/>
      <c r="S43" s="17"/>
      <c r="T43" s="17"/>
      <c r="U43" s="17"/>
      <c r="V43" s="17"/>
      <c r="W43" s="17"/>
      <c r="X43" s="18"/>
      <c r="Y43" s="103"/>
      <c r="Z43" s="155"/>
      <c r="AA43" s="16"/>
      <c r="AB43" s="17"/>
      <c r="AC43" s="17"/>
      <c r="AD43" s="17"/>
      <c r="AE43" s="17"/>
      <c r="AF43" s="17"/>
      <c r="AG43" s="17"/>
      <c r="AH43" s="18"/>
      <c r="AI43" s="103"/>
      <c r="AJ43" s="155"/>
      <c r="AK43" s="103"/>
      <c r="AL43" s="119"/>
      <c r="AM43" s="121"/>
    </row>
    <row r="44" spans="1:39" ht="18" customHeight="1" x14ac:dyDescent="0.25">
      <c r="A44" s="157"/>
      <c r="B44" s="98"/>
      <c r="C44" s="126"/>
      <c r="D44" s="100"/>
      <c r="E44" s="16"/>
      <c r="F44" s="17"/>
      <c r="G44" s="17"/>
      <c r="H44" s="17"/>
      <c r="I44" s="17"/>
      <c r="J44" s="17"/>
      <c r="K44" s="18"/>
      <c r="L44" s="102">
        <f>SUMPRODUCT(E44*10+F44*9+G44*8+H44*7+I44*6+J44*5+E45*10+F45*9+G45*8+H45*7+L45*6+J45*5)</f>
        <v>0</v>
      </c>
      <c r="M44" s="154" t="str">
        <f>IF(AND(L44&gt;=194,L44&lt;=200),"M",IF(AND(L44&gt;=186,L44&lt;=193),"I.",IF(AND(L44&gt;=176,L44&lt;=185),"II.",IF(AND(L44&gt;=164,L44&lt;=175),"III."," "))))</f>
        <v xml:space="preserve"> </v>
      </c>
      <c r="N44" s="16"/>
      <c r="O44" s="17"/>
      <c r="P44" s="17"/>
      <c r="Q44" s="17"/>
      <c r="R44" s="17"/>
      <c r="S44" s="17"/>
      <c r="T44" s="17"/>
      <c r="U44" s="17"/>
      <c r="V44" s="17"/>
      <c r="W44" s="17"/>
      <c r="X44" s="18"/>
      <c r="Y44" s="102">
        <f>SUMPRODUCT(N44*10+O44*9+P44*8+Q44*7+R44*6+S44*5+T44*4+U44*3+V144*2+W44*1+N45*10+O45*9+P45*8+Q45*7+R45*6+S45*5+T45*4+U45*3+V45*2+W45*1)</f>
        <v>0</v>
      </c>
      <c r="Z44" s="154" t="str">
        <f>IF(AND(Y44&gt;=182,Y44&lt;=200),"M",IF(AND(Y44&gt;=174,Y44&lt;=181),"I.",IF(AND(Y44&gt;=166,Y44&lt;=173),"II.",IF(AND(Y44&gt;=154,Y44&lt;=165),"III."," "))))</f>
        <v xml:space="preserve"> </v>
      </c>
      <c r="AA44" s="16"/>
      <c r="AB44" s="17"/>
      <c r="AC44" s="17"/>
      <c r="AD44" s="17"/>
      <c r="AE44" s="17"/>
      <c r="AF44" s="17"/>
      <c r="AG44" s="17"/>
      <c r="AH44" s="18"/>
      <c r="AI44" s="102">
        <f>SUMPRODUCT(AA44*12+AB44*10+AC44*9+AD44*8+AE44*7+AF44*6+AG44*5+AA45*12+AB45*10+AC45*9+AD45*8+AE45*7+AF45*6+AG45*5)</f>
        <v>0</v>
      </c>
      <c r="AJ44" s="154" t="str">
        <f>IF(AND(AI44&gt;=203,AI44&lt;=240),"M",IF(AND(AI44&gt;=178,AI44&lt;=202),"I.",IF(AND(AI44&gt;=152,AI44&lt;=177),"II.",IF(AND(AI44&gt;=127,AI44&lt;=151),"III."," "))))</f>
        <v xml:space="preserve"> </v>
      </c>
      <c r="AK44" s="156">
        <f>SUM(L44+L45+Y44+Y45+AI44+AI45)</f>
        <v>0</v>
      </c>
      <c r="AL44" s="123"/>
      <c r="AM44" s="128"/>
    </row>
    <row r="45" spans="1:39" ht="18" customHeight="1" thickBot="1" x14ac:dyDescent="0.3">
      <c r="A45" s="157"/>
      <c r="B45" s="158"/>
      <c r="C45" s="127"/>
      <c r="D45" s="159"/>
      <c r="E45" s="16"/>
      <c r="F45" s="17"/>
      <c r="G45" s="17"/>
      <c r="H45" s="17"/>
      <c r="I45" s="17"/>
      <c r="J45" s="17"/>
      <c r="K45" s="18"/>
      <c r="L45" s="103"/>
      <c r="M45" s="155"/>
      <c r="N45" s="16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03"/>
      <c r="Z45" s="155"/>
      <c r="AA45" s="16"/>
      <c r="AB45" s="17"/>
      <c r="AC45" s="17"/>
      <c r="AD45" s="17"/>
      <c r="AE45" s="17"/>
      <c r="AF45" s="17"/>
      <c r="AG45" s="17"/>
      <c r="AH45" s="18"/>
      <c r="AI45" s="103"/>
      <c r="AJ45" s="155"/>
      <c r="AK45" s="103"/>
      <c r="AL45" s="119"/>
      <c r="AM45" s="121"/>
    </row>
    <row r="46" spans="1:39" ht="18" customHeight="1" x14ac:dyDescent="0.25">
      <c r="A46" s="157"/>
      <c r="B46" s="98"/>
      <c r="C46" s="126"/>
      <c r="D46" s="100"/>
      <c r="E46" s="16"/>
      <c r="F46" s="17"/>
      <c r="G46" s="17"/>
      <c r="H46" s="17"/>
      <c r="I46" s="17"/>
      <c r="J46" s="17"/>
      <c r="K46" s="18"/>
      <c r="L46" s="102">
        <f>SUMPRODUCT(E46*10+F46*9+G46*8+H46*7+I46*6+J46*5+E47*10+F47*9+G47*8+H47*7+L47*6+J47*5)</f>
        <v>0</v>
      </c>
      <c r="M46" s="154" t="str">
        <f>IF(AND(L46&gt;=194,L46&lt;=200),"M",IF(AND(L46&gt;=186,L46&lt;=193),"I.",IF(AND(L46&gt;=176,L46&lt;=185),"II.",IF(AND(L46&gt;=164,L46&lt;=175),"III."," "))))</f>
        <v xml:space="preserve"> </v>
      </c>
      <c r="N46" s="16"/>
      <c r="O46" s="17"/>
      <c r="P46" s="17"/>
      <c r="Q46" s="17"/>
      <c r="R46" s="17"/>
      <c r="S46" s="17"/>
      <c r="T46" s="17"/>
      <c r="U46" s="17"/>
      <c r="V46" s="17"/>
      <c r="W46" s="17"/>
      <c r="X46" s="18"/>
      <c r="Y46" s="102">
        <f>SUMPRODUCT(N46*10+O46*9+P46*8+Q46*7+R46*6+S46*5+T46*4+U46*3+V130*2+W46*1+N47*10+O47*9+P47*8+Q47*7+R47*6+S47*5+T47*4+U47*3+V47*2+W47*1)</f>
        <v>0</v>
      </c>
      <c r="Z46" s="154" t="str">
        <f>IF(AND(Y46&gt;=182,Y46&lt;=200),"M",IF(AND(Y46&gt;=174,Y46&lt;=181),"I.",IF(AND(Y46&gt;=166,Y46&lt;=173),"II.",IF(AND(Y46&gt;=154,Y46&lt;=165),"III."," "))))</f>
        <v xml:space="preserve"> </v>
      </c>
      <c r="AA46" s="16"/>
      <c r="AB46" s="17"/>
      <c r="AC46" s="17"/>
      <c r="AD46" s="17"/>
      <c r="AE46" s="17"/>
      <c r="AF46" s="17"/>
      <c r="AG46" s="17"/>
      <c r="AH46" s="18"/>
      <c r="AI46" s="102">
        <f>SUMPRODUCT(AA46*12+AB46*10+AC46*9+AD46*8+AE46*7+AF46*6+AG46*5+AA47*12+AB47*10+AC47*9+AD47*8+AE47*7+AF47*6+AG47*5)</f>
        <v>0</v>
      </c>
      <c r="AJ46" s="154" t="str">
        <f>IF(AND(AI46&gt;=203,AI46&lt;=240),"M",IF(AND(AI46&gt;=178,AI46&lt;=202),"I.",IF(AND(AI46&gt;=152,AI46&lt;=177),"II.",IF(AND(AI46&gt;=127,AI46&lt;=151),"III."," "))))</f>
        <v xml:space="preserve"> </v>
      </c>
      <c r="AK46" s="156">
        <f>SUM(L46+L47+Y46+Y47+AI46+AI47)</f>
        <v>0</v>
      </c>
      <c r="AL46" s="123"/>
      <c r="AM46" s="128"/>
    </row>
    <row r="47" spans="1:39" ht="18" customHeight="1" thickBot="1" x14ac:dyDescent="0.3">
      <c r="A47" s="157"/>
      <c r="B47" s="99"/>
      <c r="C47" s="127"/>
      <c r="D47" s="101"/>
      <c r="E47" s="16"/>
      <c r="F47" s="17"/>
      <c r="G47" s="17"/>
      <c r="H47" s="17"/>
      <c r="I47" s="17"/>
      <c r="J47" s="17"/>
      <c r="K47" s="18"/>
      <c r="L47" s="103"/>
      <c r="M47" s="155"/>
      <c r="N47" s="16"/>
      <c r="O47" s="17"/>
      <c r="P47" s="17"/>
      <c r="Q47" s="17"/>
      <c r="R47" s="17"/>
      <c r="S47" s="17"/>
      <c r="T47" s="17"/>
      <c r="U47" s="17"/>
      <c r="V47" s="17"/>
      <c r="W47" s="17"/>
      <c r="X47" s="18"/>
      <c r="Y47" s="103"/>
      <c r="Z47" s="155"/>
      <c r="AA47" s="16"/>
      <c r="AB47" s="17"/>
      <c r="AC47" s="17"/>
      <c r="AD47" s="17"/>
      <c r="AE47" s="17"/>
      <c r="AF47" s="17"/>
      <c r="AG47" s="17"/>
      <c r="AH47" s="18"/>
      <c r="AI47" s="103"/>
      <c r="AJ47" s="155"/>
      <c r="AK47" s="103"/>
      <c r="AL47" s="119"/>
      <c r="AM47" s="121"/>
    </row>
    <row r="48" spans="1:39" ht="18" customHeight="1" x14ac:dyDescent="0.25">
      <c r="A48" s="157"/>
      <c r="B48" s="158"/>
      <c r="C48" s="158"/>
      <c r="D48" s="159"/>
      <c r="E48" s="16"/>
      <c r="F48" s="17"/>
      <c r="G48" s="17"/>
      <c r="H48" s="17"/>
      <c r="I48" s="17"/>
      <c r="J48" s="17"/>
      <c r="K48" s="18"/>
      <c r="L48" s="102">
        <f>SUMPRODUCT(E48*10+F48*9+G48*8+H48*7+I48*6+J48*5+E49*10+F49*9+G49*8+H49*7+L49*6+J49*5)</f>
        <v>0</v>
      </c>
      <c r="M48" s="154" t="str">
        <f>IF(AND(L48&gt;=194,L48&lt;=200),"M",IF(AND(L48&gt;=186,L48&lt;=193),"I.",IF(AND(L48&gt;=176,L48&lt;=185),"II.",IF(AND(L48&gt;=164,L48&lt;=175),"III."," "))))</f>
        <v xml:space="preserve"> </v>
      </c>
      <c r="N48" s="16"/>
      <c r="O48" s="17"/>
      <c r="P48" s="17"/>
      <c r="Q48" s="17"/>
      <c r="R48" s="17"/>
      <c r="S48" s="17"/>
      <c r="T48" s="17"/>
      <c r="U48" s="17"/>
      <c r="V48" s="17"/>
      <c r="W48" s="17"/>
      <c r="X48" s="18"/>
      <c r="Y48" s="102">
        <f>SUMPRODUCT(N48*10+O48*9+P48*8+Q48*7+R48*6+S48*5+T48*4+U48*3+V132*2+W48*1+N49*10+O49*9+P49*8+Q49*7+R49*6+S49*5+T49*4+U49*3+V49*2+W49*1)</f>
        <v>0</v>
      </c>
      <c r="Z48" s="154" t="str">
        <f>IF(AND(Y48&gt;=182,Y48&lt;=200),"M",IF(AND(Y48&gt;=174,Y48&lt;=181),"I.",IF(AND(Y48&gt;=166,Y48&lt;=173),"II.",IF(AND(Y48&gt;=154,Y48&lt;=165),"III."," "))))</f>
        <v xml:space="preserve"> </v>
      </c>
      <c r="AA48" s="16"/>
      <c r="AB48" s="17"/>
      <c r="AC48" s="17"/>
      <c r="AD48" s="17"/>
      <c r="AE48" s="17"/>
      <c r="AF48" s="17"/>
      <c r="AG48" s="17"/>
      <c r="AH48" s="18"/>
      <c r="AI48" s="102">
        <f>SUMPRODUCT(AA48*12+AB48*10+AC48*9+AD48*8+AE48*7+AF48*6+AG48*5+AA49*12+AB49*10+AC49*9+AD49*8+AE49*7+AF49*6+AG49*5)</f>
        <v>0</v>
      </c>
      <c r="AJ48" s="154" t="str">
        <f>IF(AND(AI48&gt;=203,AI48&lt;=240),"M",IF(AND(AI48&gt;=178,AI48&lt;=202),"I.",IF(AND(AI48&gt;=152,AI48&lt;=177),"II.",IF(AND(AI48&gt;=127,AI48&lt;=151),"III."," "))))</f>
        <v xml:space="preserve"> </v>
      </c>
      <c r="AK48" s="156">
        <f>SUM(L48+L49+Y48+Y49+AI48+AI49)</f>
        <v>0</v>
      </c>
      <c r="AL48" s="123"/>
      <c r="AM48" s="128"/>
    </row>
    <row r="49" spans="1:39" ht="18" customHeight="1" thickBot="1" x14ac:dyDescent="0.3">
      <c r="A49" s="157"/>
      <c r="B49" s="122"/>
      <c r="C49" s="122"/>
      <c r="D49" s="103"/>
      <c r="E49" s="16"/>
      <c r="F49" s="17"/>
      <c r="G49" s="17"/>
      <c r="H49" s="17"/>
      <c r="I49" s="17"/>
      <c r="J49" s="17"/>
      <c r="K49" s="18"/>
      <c r="L49" s="103"/>
      <c r="M49" s="155"/>
      <c r="N49" s="16"/>
      <c r="O49" s="17"/>
      <c r="P49" s="17"/>
      <c r="Q49" s="17"/>
      <c r="R49" s="17"/>
      <c r="S49" s="17"/>
      <c r="T49" s="17"/>
      <c r="U49" s="17"/>
      <c r="V49" s="17"/>
      <c r="W49" s="17"/>
      <c r="X49" s="18"/>
      <c r="Y49" s="103"/>
      <c r="Z49" s="155"/>
      <c r="AA49" s="16"/>
      <c r="AB49" s="17"/>
      <c r="AC49" s="17"/>
      <c r="AD49" s="17"/>
      <c r="AE49" s="17"/>
      <c r="AF49" s="17"/>
      <c r="AG49" s="17"/>
      <c r="AH49" s="18"/>
      <c r="AI49" s="103"/>
      <c r="AJ49" s="155"/>
      <c r="AK49" s="103"/>
      <c r="AL49" s="119"/>
      <c r="AM49" s="121"/>
    </row>
    <row r="50" spans="1:39" ht="18" customHeight="1" x14ac:dyDescent="0.25">
      <c r="A50" s="157"/>
      <c r="B50" s="98"/>
      <c r="C50" s="129"/>
      <c r="D50" s="100"/>
      <c r="E50" s="16"/>
      <c r="F50" s="17"/>
      <c r="G50" s="17"/>
      <c r="H50" s="17"/>
      <c r="I50" s="17"/>
      <c r="J50" s="17"/>
      <c r="K50" s="18"/>
      <c r="L50" s="102">
        <f>SUMPRODUCT(E50*10+F50*9+G50*8+H50*7+I50*6+J50*5+E51*10+F51*9+G51*8+H51*7+L51*6+J51*5)</f>
        <v>0</v>
      </c>
      <c r="M50" s="154" t="str">
        <f>IF(AND(L50&gt;=194,L50&lt;=200),"M",IF(AND(L50&gt;=186,L50&lt;=193),"I.",IF(AND(L50&gt;=176,L50&lt;=185),"II.",IF(AND(L50&gt;=164,L50&lt;=175),"III."," "))))</f>
        <v xml:space="preserve"> </v>
      </c>
      <c r="N50" s="16"/>
      <c r="O50" s="17"/>
      <c r="P50" s="17"/>
      <c r="Q50" s="17"/>
      <c r="R50" s="17"/>
      <c r="S50" s="17"/>
      <c r="T50" s="17"/>
      <c r="U50" s="17"/>
      <c r="V50" s="17"/>
      <c r="W50" s="17"/>
      <c r="X50" s="18"/>
      <c r="Y50" s="102">
        <f>SUMPRODUCT(N50*10+O50*9+P50*8+Q50*7+R50*6+S50*5+T50*4+U50*3+V134*2+W50*1+N51*10+O51*9+P51*8+Q51*7+R51*6+S51*5+T51*4+U51*3+V51*2+W51*1)</f>
        <v>0</v>
      </c>
      <c r="Z50" s="154" t="str">
        <f>IF(AND(Y50&gt;=182,Y50&lt;=200),"M",IF(AND(Y50&gt;=174,Y50&lt;=181),"I.",IF(AND(Y50&gt;=166,Y50&lt;=173),"II.",IF(AND(Y50&gt;=154,Y50&lt;=165),"III."," "))))</f>
        <v xml:space="preserve"> </v>
      </c>
      <c r="AA50" s="16"/>
      <c r="AB50" s="17"/>
      <c r="AC50" s="17"/>
      <c r="AD50" s="17"/>
      <c r="AE50" s="17"/>
      <c r="AF50" s="17"/>
      <c r="AG50" s="17"/>
      <c r="AH50" s="18"/>
      <c r="AI50" s="102">
        <f>SUMPRODUCT(AA50*12+AB50*10+AC50*9+AD50*8+AE50*7+AF50*6+AG50*5+AA51*12+AB51*10+AC51*9+AD51*8+AE51*7+AF51*6+AG51*5)</f>
        <v>0</v>
      </c>
      <c r="AJ50" s="154" t="str">
        <f>IF(AND(AI50&gt;=203,AI50&lt;=240),"M",IF(AND(AI50&gt;=178,AI50&lt;=202),"I.",IF(AND(AI50&gt;=152,AI50&lt;=177),"II.",IF(AND(AI50&gt;=127,AI50&lt;=151),"III."," "))))</f>
        <v xml:space="preserve"> </v>
      </c>
      <c r="AK50" s="156">
        <f>SUM(L50+L51+Y50+Y51+AI50+AI51)</f>
        <v>0</v>
      </c>
      <c r="AL50" s="123"/>
      <c r="AM50" s="128"/>
    </row>
    <row r="51" spans="1:39" ht="18" customHeight="1" thickBot="1" x14ac:dyDescent="0.3">
      <c r="A51" s="157"/>
      <c r="B51" s="99"/>
      <c r="C51" s="130"/>
      <c r="D51" s="101"/>
      <c r="E51" s="16"/>
      <c r="F51" s="17"/>
      <c r="G51" s="17"/>
      <c r="H51" s="17"/>
      <c r="I51" s="17"/>
      <c r="J51" s="17"/>
      <c r="K51" s="18"/>
      <c r="L51" s="103"/>
      <c r="M51" s="155"/>
      <c r="N51" s="16"/>
      <c r="O51" s="17"/>
      <c r="P51" s="17"/>
      <c r="Q51" s="17"/>
      <c r="R51" s="17"/>
      <c r="S51" s="17"/>
      <c r="T51" s="17"/>
      <c r="U51" s="17"/>
      <c r="V51" s="17"/>
      <c r="W51" s="17"/>
      <c r="X51" s="18"/>
      <c r="Y51" s="103"/>
      <c r="Z51" s="155"/>
      <c r="AA51" s="16"/>
      <c r="AB51" s="17"/>
      <c r="AC51" s="17"/>
      <c r="AD51" s="17"/>
      <c r="AE51" s="17"/>
      <c r="AF51" s="17"/>
      <c r="AG51" s="17"/>
      <c r="AH51" s="18"/>
      <c r="AI51" s="103"/>
      <c r="AJ51" s="155"/>
      <c r="AK51" s="103"/>
      <c r="AL51" s="119"/>
      <c r="AM51" s="121"/>
    </row>
    <row r="52" spans="1:39" ht="18" customHeight="1" x14ac:dyDescent="0.25">
      <c r="A52" s="157"/>
      <c r="B52" s="126"/>
      <c r="C52" s="98"/>
      <c r="D52" s="100"/>
      <c r="E52" s="16"/>
      <c r="F52" s="17"/>
      <c r="G52" s="17"/>
      <c r="H52" s="17"/>
      <c r="I52" s="17"/>
      <c r="J52" s="17"/>
      <c r="K52" s="18"/>
      <c r="L52" s="102">
        <f>SUMPRODUCT(E52*10+F52*9+G52*8+H52*7+I52*6+J52*5+E53*10+F53*9+G53*8+H53*7+L53*6+J53*5)</f>
        <v>0</v>
      </c>
      <c r="M52" s="154" t="str">
        <f>IF(AND(L52&gt;=194,L52&lt;=200),"M",IF(AND(L52&gt;=186,L52&lt;=193),"I.",IF(AND(L52&gt;=176,L52&lt;=185),"II.",IF(AND(L52&gt;=164,L52&lt;=175),"III."," "))))</f>
        <v xml:space="preserve"> </v>
      </c>
      <c r="N52" s="16"/>
      <c r="O52" s="17"/>
      <c r="P52" s="17"/>
      <c r="Q52" s="17"/>
      <c r="R52" s="17"/>
      <c r="S52" s="17"/>
      <c r="T52" s="17"/>
      <c r="U52" s="17"/>
      <c r="V52" s="17"/>
      <c r="W52" s="17"/>
      <c r="X52" s="18"/>
      <c r="Y52" s="102">
        <f>SUMPRODUCT(N52*10+O52*9+P52*8+Q52*7+R52*6+S52*5+T52*4+U52*3+V134*2+W52*1+N53*10+O53*9+P53*8+Q53*7+R53*6+S53*5+T53*4+U53*3+V53*2+W53*1)</f>
        <v>0</v>
      </c>
      <c r="Z52" s="154" t="str">
        <f>IF(AND(Y52&gt;=182,Y52&lt;=200),"M",IF(AND(Y52&gt;=174,Y52&lt;=181),"I.",IF(AND(Y52&gt;=166,Y52&lt;=173),"II.",IF(AND(Y52&gt;=154,Y52&lt;=165),"III."," "))))</f>
        <v xml:space="preserve"> </v>
      </c>
      <c r="AA52" s="16"/>
      <c r="AB52" s="17"/>
      <c r="AC52" s="17"/>
      <c r="AD52" s="17"/>
      <c r="AE52" s="17"/>
      <c r="AF52" s="17"/>
      <c r="AG52" s="17"/>
      <c r="AH52" s="18"/>
      <c r="AI52" s="102">
        <f>SUMPRODUCT(AA52*12+AB52*10+AC52*9+AD52*8+AE52*7+AF52*6+AG52*5+AA53*12+AB53*10+AC53*9+AD53*8+AE53*7+AF53*6+AG53*5)</f>
        <v>0</v>
      </c>
      <c r="AJ52" s="154" t="str">
        <f>IF(AND(AI52&gt;=203,AI52&lt;=240),"M",IF(AND(AI52&gt;=178,AI52&lt;=202),"I.",IF(AND(AI52&gt;=152,AI52&lt;=177),"II.",IF(AND(AI52&gt;=127,AI52&lt;=151),"III."," "))))</f>
        <v xml:space="preserve"> </v>
      </c>
      <c r="AK52" s="156">
        <f>SUM(L52+L53+Y52+Y53+AI52+AI53)</f>
        <v>0</v>
      </c>
      <c r="AL52" s="123"/>
      <c r="AM52" s="128"/>
    </row>
    <row r="53" spans="1:39" ht="18" customHeight="1" thickBot="1" x14ac:dyDescent="0.3">
      <c r="A53" s="169"/>
      <c r="B53" s="127"/>
      <c r="C53" s="99"/>
      <c r="D53" s="101"/>
      <c r="E53" s="25"/>
      <c r="F53" s="26"/>
      <c r="G53" s="26"/>
      <c r="H53" s="26"/>
      <c r="I53" s="26"/>
      <c r="J53" s="26"/>
      <c r="K53" s="27"/>
      <c r="L53" s="149"/>
      <c r="M53" s="168"/>
      <c r="N53" s="25"/>
      <c r="O53" s="26"/>
      <c r="P53" s="26"/>
      <c r="Q53" s="26"/>
      <c r="R53" s="26"/>
      <c r="S53" s="26"/>
      <c r="T53" s="26"/>
      <c r="U53" s="26"/>
      <c r="V53" s="26"/>
      <c r="W53" s="26"/>
      <c r="X53" s="27"/>
      <c r="Y53" s="149"/>
      <c r="Z53" s="168"/>
      <c r="AA53" s="25"/>
      <c r="AB53" s="26"/>
      <c r="AC53" s="26"/>
      <c r="AD53" s="26"/>
      <c r="AE53" s="26"/>
      <c r="AF53" s="26"/>
      <c r="AG53" s="26"/>
      <c r="AH53" s="27"/>
      <c r="AI53" s="149"/>
      <c r="AJ53" s="168"/>
      <c r="AK53" s="149"/>
      <c r="AL53" s="133"/>
      <c r="AM53" s="120"/>
    </row>
    <row r="54" spans="1:39" ht="18" customHeight="1" x14ac:dyDescent="0.25">
      <c r="A54" s="157"/>
      <c r="B54" s="98"/>
      <c r="C54" s="98"/>
      <c r="D54" s="100"/>
      <c r="E54" s="16"/>
      <c r="F54" s="17"/>
      <c r="G54" s="17"/>
      <c r="H54" s="17"/>
      <c r="I54" s="17"/>
      <c r="J54" s="17"/>
      <c r="K54" s="18"/>
      <c r="L54" s="102">
        <f>SUMPRODUCT(E54*10+F54*9+G54*8+H54*7+I54*6+J54*5+E55*10+F55*9+G55*8+H55*7+L55*6+J55*5)</f>
        <v>0</v>
      </c>
      <c r="M54" s="154" t="str">
        <f>IF(AND(L54&gt;=194,L54&lt;=200),"M",IF(AND(L54&gt;=186,L54&lt;=193),"I.",IF(AND(L54&gt;=176,L54&lt;=185),"II.",IF(AND(L54&gt;=164,L54&lt;=175),"III."," "))))</f>
        <v xml:space="preserve"> </v>
      </c>
      <c r="N54" s="16"/>
      <c r="O54" s="17"/>
      <c r="P54" s="17"/>
      <c r="Q54" s="17"/>
      <c r="R54" s="17"/>
      <c r="S54" s="17"/>
      <c r="T54" s="17"/>
      <c r="U54" s="17"/>
      <c r="V54" s="17"/>
      <c r="W54" s="17"/>
      <c r="X54" s="18"/>
      <c r="Y54" s="102">
        <f>SUMPRODUCT(N54*10+O54*9+P54*8+Q54*7+R54*6+S54*5+T54*4+U54*3+V136*2+W54*1+N55*10+O55*9+P55*8+Q55*7+R55*6+S55*5+T55*4+U55*3+V55*2+W55*1)</f>
        <v>0</v>
      </c>
      <c r="Z54" s="154" t="str">
        <f>IF(AND(Y54&gt;=182,Y54&lt;=200),"M",IF(AND(Y54&gt;=174,Y54&lt;=181),"I.",IF(AND(Y54&gt;=166,Y54&lt;=173),"II.",IF(AND(Y54&gt;=154,Y54&lt;=165),"III."," "))))</f>
        <v xml:space="preserve"> </v>
      </c>
      <c r="AA54" s="16"/>
      <c r="AB54" s="17"/>
      <c r="AC54" s="17"/>
      <c r="AD54" s="17"/>
      <c r="AE54" s="17"/>
      <c r="AF54" s="17"/>
      <c r="AG54" s="17"/>
      <c r="AH54" s="18"/>
      <c r="AI54" s="102">
        <f>SUMPRODUCT(AA54*12+AB54*10+AC54*9+AD54*8+AE54*7+AF54*6+AG54*5+AA55*12+AB55*10+AC55*9+AD55*8+AE55*7+AF55*6+AG55*5)</f>
        <v>0</v>
      </c>
      <c r="AJ54" s="154" t="str">
        <f>IF(AND(AI54&gt;=203,AI54&lt;=240),"M",IF(AND(AI54&gt;=178,AI54&lt;=202),"I.",IF(AND(AI54&gt;=152,AI54&lt;=177),"II.",IF(AND(AI54&gt;=127,AI54&lt;=151),"III."," "))))</f>
        <v xml:space="preserve"> </v>
      </c>
      <c r="AK54" s="156">
        <f>SUM(L54+L55+Y54+Y55+AI54+AI55)</f>
        <v>0</v>
      </c>
      <c r="AL54" s="123"/>
      <c r="AM54" s="128"/>
    </row>
    <row r="55" spans="1:39" ht="18" customHeight="1" thickBot="1" x14ac:dyDescent="0.3">
      <c r="A55" s="166"/>
      <c r="B55" s="167"/>
      <c r="C55" s="167"/>
      <c r="D55" s="135"/>
      <c r="E55" s="30"/>
      <c r="F55" s="31"/>
      <c r="G55" s="31"/>
      <c r="H55" s="31"/>
      <c r="I55" s="31"/>
      <c r="J55" s="31"/>
      <c r="K55" s="32"/>
      <c r="L55" s="135"/>
      <c r="M55" s="155"/>
      <c r="N55" s="30"/>
      <c r="O55" s="31"/>
      <c r="P55" s="31"/>
      <c r="Q55" s="31"/>
      <c r="R55" s="31"/>
      <c r="S55" s="31"/>
      <c r="T55" s="31"/>
      <c r="U55" s="31"/>
      <c r="V55" s="31"/>
      <c r="W55" s="31"/>
      <c r="X55" s="32"/>
      <c r="Y55" s="135"/>
      <c r="Z55" s="155"/>
      <c r="AA55" s="30"/>
      <c r="AB55" s="31"/>
      <c r="AC55" s="31"/>
      <c r="AD55" s="31"/>
      <c r="AE55" s="31"/>
      <c r="AF55" s="31"/>
      <c r="AG55" s="31"/>
      <c r="AH55" s="32"/>
      <c r="AI55" s="135"/>
      <c r="AJ55" s="155"/>
      <c r="AK55" s="135"/>
      <c r="AL55" s="151"/>
      <c r="AM55" s="165"/>
    </row>
    <row r="56" spans="1:39" ht="18" customHeight="1" x14ac:dyDescent="0.25"/>
    <row r="57" spans="1:39" ht="18" customHeight="1" x14ac:dyDescent="0.25">
      <c r="B57" t="s">
        <v>53</v>
      </c>
    </row>
    <row r="58" spans="1:39" ht="18" customHeight="1" x14ac:dyDescent="0.25">
      <c r="B58" t="s">
        <v>54</v>
      </c>
    </row>
    <row r="59" spans="1:39" ht="18" customHeight="1" x14ac:dyDescent="0.25">
      <c r="B59" t="s">
        <v>73</v>
      </c>
    </row>
    <row r="60" spans="1:39" ht="18" customHeight="1" x14ac:dyDescent="0.25">
      <c r="B60" t="s">
        <v>55</v>
      </c>
    </row>
    <row r="61" spans="1:39" ht="18" customHeight="1" x14ac:dyDescent="0.25">
      <c r="B61" t="s">
        <v>56</v>
      </c>
    </row>
    <row r="62" spans="1:39" ht="18" customHeight="1" x14ac:dyDescent="0.25">
      <c r="B62" t="s">
        <v>71</v>
      </c>
    </row>
    <row r="63" spans="1:39" ht="18" customHeight="1" x14ac:dyDescent="0.25">
      <c r="B63" t="s">
        <v>72</v>
      </c>
    </row>
    <row r="64" spans="1:39" ht="18" customHeight="1" x14ac:dyDescent="0.25">
      <c r="B64" t="s">
        <v>57</v>
      </c>
    </row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83" spans="2:2" x14ac:dyDescent="0.25">
      <c r="B83" s="55"/>
    </row>
  </sheetData>
  <sortState ref="A16:D39">
    <sortCondition ref="A16:A39"/>
  </sortState>
  <mergeCells count="293">
    <mergeCell ref="AM52:AM53"/>
    <mergeCell ref="A54:A55"/>
    <mergeCell ref="B54:B55"/>
    <mergeCell ref="C54:C55"/>
    <mergeCell ref="D54:D55"/>
    <mergeCell ref="L54:L55"/>
    <mergeCell ref="M54:M55"/>
    <mergeCell ref="Y54:Y55"/>
    <mergeCell ref="Z54:Z55"/>
    <mergeCell ref="M52:M53"/>
    <mergeCell ref="Y52:Y53"/>
    <mergeCell ref="Z52:Z53"/>
    <mergeCell ref="AI52:AI53"/>
    <mergeCell ref="AJ52:AJ53"/>
    <mergeCell ref="AK52:AK53"/>
    <mergeCell ref="A52:A53"/>
    <mergeCell ref="B52:B53"/>
    <mergeCell ref="C52:C53"/>
    <mergeCell ref="D52:D53"/>
    <mergeCell ref="L52:L53"/>
    <mergeCell ref="AI54:AI55"/>
    <mergeCell ref="AJ54:AJ55"/>
    <mergeCell ref="AK54:AK55"/>
    <mergeCell ref="AL54:AL55"/>
    <mergeCell ref="AL46:AL47"/>
    <mergeCell ref="AM46:AM47"/>
    <mergeCell ref="A48:A49"/>
    <mergeCell ref="B48:B49"/>
    <mergeCell ref="C48:C49"/>
    <mergeCell ref="D48:D49"/>
    <mergeCell ref="L48:L49"/>
    <mergeCell ref="M48:M49"/>
    <mergeCell ref="Y48:Y49"/>
    <mergeCell ref="Z48:Z49"/>
    <mergeCell ref="M46:M47"/>
    <mergeCell ref="Y46:Y47"/>
    <mergeCell ref="Z46:Z47"/>
    <mergeCell ref="AI46:AI47"/>
    <mergeCell ref="AJ46:AJ47"/>
    <mergeCell ref="AK46:AK47"/>
    <mergeCell ref="AI48:AI49"/>
    <mergeCell ref="AJ48:AJ49"/>
    <mergeCell ref="AK48:AK49"/>
    <mergeCell ref="AL48:AL49"/>
    <mergeCell ref="AM48:AM49"/>
    <mergeCell ref="AM54:AM55"/>
    <mergeCell ref="AL52:AL53"/>
    <mergeCell ref="AI28:AI29"/>
    <mergeCell ref="AJ28:AJ29"/>
    <mergeCell ref="AK28:AK29"/>
    <mergeCell ref="AL28:AL29"/>
    <mergeCell ref="AM28:AM29"/>
    <mergeCell ref="A46:A47"/>
    <mergeCell ref="B46:B47"/>
    <mergeCell ref="C46:C47"/>
    <mergeCell ref="D46:D47"/>
    <mergeCell ref="L46:L47"/>
    <mergeCell ref="A30:A31"/>
    <mergeCell ref="B30:B31"/>
    <mergeCell ref="C30:C31"/>
    <mergeCell ref="D30:D31"/>
    <mergeCell ref="L30:L31"/>
    <mergeCell ref="M30:M31"/>
    <mergeCell ref="Y30:Y31"/>
    <mergeCell ref="Z30:Z31"/>
    <mergeCell ref="AI30:AI31"/>
    <mergeCell ref="AJ30:AJ31"/>
    <mergeCell ref="AK30:AK31"/>
    <mergeCell ref="AL30:AL31"/>
    <mergeCell ref="AM30:AM31"/>
    <mergeCell ref="A32:A33"/>
    <mergeCell ref="A28:A29"/>
    <mergeCell ref="B28:B29"/>
    <mergeCell ref="C28:C29"/>
    <mergeCell ref="D28:D29"/>
    <mergeCell ref="L28:L29"/>
    <mergeCell ref="M28:M29"/>
    <mergeCell ref="Y28:Y29"/>
    <mergeCell ref="Z28:Z29"/>
    <mergeCell ref="B32:B33"/>
    <mergeCell ref="C32:C33"/>
    <mergeCell ref="D32:D33"/>
    <mergeCell ref="L32:L33"/>
    <mergeCell ref="M32:M33"/>
    <mergeCell ref="Y32:Y33"/>
    <mergeCell ref="Z32:Z33"/>
    <mergeCell ref="AI32:AI33"/>
    <mergeCell ref="AJ32:AJ33"/>
    <mergeCell ref="M26:M27"/>
    <mergeCell ref="Y26:Y27"/>
    <mergeCell ref="Z26:Z27"/>
    <mergeCell ref="AI24:AI25"/>
    <mergeCell ref="AJ24:AJ25"/>
    <mergeCell ref="AK24:AK25"/>
    <mergeCell ref="AL24:AL25"/>
    <mergeCell ref="AM24:AM25"/>
    <mergeCell ref="A26:A27"/>
    <mergeCell ref="B26:B27"/>
    <mergeCell ref="C26:C27"/>
    <mergeCell ref="D26:D27"/>
    <mergeCell ref="L26:L27"/>
    <mergeCell ref="AL26:AL27"/>
    <mergeCell ref="AM26:AM27"/>
    <mergeCell ref="AI26:AI27"/>
    <mergeCell ref="AJ26:AJ27"/>
    <mergeCell ref="AK26:AK27"/>
    <mergeCell ref="A24:A25"/>
    <mergeCell ref="B24:B25"/>
    <mergeCell ref="C24:C25"/>
    <mergeCell ref="D24:D25"/>
    <mergeCell ref="L24:L25"/>
    <mergeCell ref="M24:M25"/>
    <mergeCell ref="Y24:Y25"/>
    <mergeCell ref="Z24:Z25"/>
    <mergeCell ref="M22:M23"/>
    <mergeCell ref="Y22:Y23"/>
    <mergeCell ref="Z22:Z23"/>
    <mergeCell ref="AL20:AL21"/>
    <mergeCell ref="AM20:AM21"/>
    <mergeCell ref="A22:A23"/>
    <mergeCell ref="B22:B23"/>
    <mergeCell ref="C22:C23"/>
    <mergeCell ref="D22:D23"/>
    <mergeCell ref="L22:L23"/>
    <mergeCell ref="AL22:AL23"/>
    <mergeCell ref="AM22:AM23"/>
    <mergeCell ref="AI22:AI23"/>
    <mergeCell ref="AJ22:AJ23"/>
    <mergeCell ref="AK22:AK23"/>
    <mergeCell ref="A18:A19"/>
    <mergeCell ref="B18:B19"/>
    <mergeCell ref="C18:C19"/>
    <mergeCell ref="D18:D19"/>
    <mergeCell ref="L18:L19"/>
    <mergeCell ref="AL18:AL19"/>
    <mergeCell ref="AM18:AM19"/>
    <mergeCell ref="A20:A21"/>
    <mergeCell ref="B20:B21"/>
    <mergeCell ref="C20:C21"/>
    <mergeCell ref="D20:D21"/>
    <mergeCell ref="L20:L21"/>
    <mergeCell ref="M20:M21"/>
    <mergeCell ref="Y20:Y21"/>
    <mergeCell ref="Z20:Z21"/>
    <mergeCell ref="M18:M19"/>
    <mergeCell ref="Y18:Y19"/>
    <mergeCell ref="Z18:Z19"/>
    <mergeCell ref="AI18:AI19"/>
    <mergeCell ref="AJ18:AJ19"/>
    <mergeCell ref="AK18:AK19"/>
    <mergeCell ref="AI20:AI21"/>
    <mergeCell ref="AJ20:AJ21"/>
    <mergeCell ref="AK20:AK21"/>
    <mergeCell ref="AK14:AK15"/>
    <mergeCell ref="AL14:AM14"/>
    <mergeCell ref="A16:A17"/>
    <mergeCell ref="B16:B17"/>
    <mergeCell ref="C16:C17"/>
    <mergeCell ref="D16:D17"/>
    <mergeCell ref="L16:L17"/>
    <mergeCell ref="M16:M17"/>
    <mergeCell ref="Y16:Y17"/>
    <mergeCell ref="Z16:Z17"/>
    <mergeCell ref="B14:B15"/>
    <mergeCell ref="C14:C15"/>
    <mergeCell ref="D14:D15"/>
    <mergeCell ref="E14:L14"/>
    <mergeCell ref="N14:Y14"/>
    <mergeCell ref="AA14:AI14"/>
    <mergeCell ref="AI16:AI17"/>
    <mergeCell ref="AJ16:AJ17"/>
    <mergeCell ref="AK16:AK17"/>
    <mergeCell ref="AL16:AL17"/>
    <mergeCell ref="AM16:AM17"/>
    <mergeCell ref="A11:C11"/>
    <mergeCell ref="D11:AM11"/>
    <mergeCell ref="A12:C12"/>
    <mergeCell ref="D12:AM12"/>
    <mergeCell ref="A13:C13"/>
    <mergeCell ref="D13:AM13"/>
    <mergeCell ref="A8:C8"/>
    <mergeCell ref="D8:AM8"/>
    <mergeCell ref="A9:C9"/>
    <mergeCell ref="D9:AM9"/>
    <mergeCell ref="A10:C10"/>
    <mergeCell ref="D10:AM10"/>
    <mergeCell ref="A5:C5"/>
    <mergeCell ref="D5:AM5"/>
    <mergeCell ref="A6:C6"/>
    <mergeCell ref="D6:AM6"/>
    <mergeCell ref="A7:C7"/>
    <mergeCell ref="D7:AM7"/>
    <mergeCell ref="A1:AM1"/>
    <mergeCell ref="A2:C2"/>
    <mergeCell ref="D2:AM2"/>
    <mergeCell ref="A3:C3"/>
    <mergeCell ref="D3:AM3"/>
    <mergeCell ref="A4:C4"/>
    <mergeCell ref="D4:AM4"/>
    <mergeCell ref="A34:A35"/>
    <mergeCell ref="B34:B35"/>
    <mergeCell ref="C34:C35"/>
    <mergeCell ref="D34:D35"/>
    <mergeCell ref="L34:L35"/>
    <mergeCell ref="M34:M35"/>
    <mergeCell ref="Y34:Y35"/>
    <mergeCell ref="Z34:Z35"/>
    <mergeCell ref="AI34:AI35"/>
    <mergeCell ref="D36:D37"/>
    <mergeCell ref="L36:L37"/>
    <mergeCell ref="M36:M37"/>
    <mergeCell ref="Y36:Y37"/>
    <mergeCell ref="Z36:Z37"/>
    <mergeCell ref="AI36:AI37"/>
    <mergeCell ref="AK32:AK33"/>
    <mergeCell ref="AL32:AL33"/>
    <mergeCell ref="AM32:AM33"/>
    <mergeCell ref="AJ34:AJ35"/>
    <mergeCell ref="AK34:AK35"/>
    <mergeCell ref="AL34:AL35"/>
    <mergeCell ref="AM34:AM35"/>
    <mergeCell ref="M40:M41"/>
    <mergeCell ref="Y40:Y41"/>
    <mergeCell ref="Z40:Z41"/>
    <mergeCell ref="AI40:AI41"/>
    <mergeCell ref="AJ36:AJ37"/>
    <mergeCell ref="AK36:AK37"/>
    <mergeCell ref="AL36:AL37"/>
    <mergeCell ref="AM36:AM37"/>
    <mergeCell ref="A38:A39"/>
    <mergeCell ref="B38:B39"/>
    <mergeCell ref="C38:C39"/>
    <mergeCell ref="D38:D39"/>
    <mergeCell ref="L38:L39"/>
    <mergeCell ref="M38:M39"/>
    <mergeCell ref="Y38:Y39"/>
    <mergeCell ref="Z38:Z39"/>
    <mergeCell ref="AI38:AI39"/>
    <mergeCell ref="AJ38:AJ39"/>
    <mergeCell ref="AK38:AK39"/>
    <mergeCell ref="AL38:AL39"/>
    <mergeCell ref="AM38:AM39"/>
    <mergeCell ref="A36:A37"/>
    <mergeCell ref="B36:B37"/>
    <mergeCell ref="C36:C37"/>
    <mergeCell ref="Z44:Z45"/>
    <mergeCell ref="AI44:AI45"/>
    <mergeCell ref="AJ40:AJ41"/>
    <mergeCell ref="AK40:AK41"/>
    <mergeCell ref="AL40:AL41"/>
    <mergeCell ref="AM40:AM41"/>
    <mergeCell ref="A42:A43"/>
    <mergeCell ref="B42:B43"/>
    <mergeCell ref="C42:C43"/>
    <mergeCell ref="D42:D43"/>
    <mergeCell ref="L42:L43"/>
    <mergeCell ref="M42:M43"/>
    <mergeCell ref="Y42:Y43"/>
    <mergeCell ref="Z42:Z43"/>
    <mergeCell ref="AI42:AI43"/>
    <mergeCell ref="AJ42:AJ43"/>
    <mergeCell ref="AK42:AK43"/>
    <mergeCell ref="AL42:AL43"/>
    <mergeCell ref="AM42:AM43"/>
    <mergeCell ref="A40:A41"/>
    <mergeCell ref="B40:B41"/>
    <mergeCell ref="C40:C41"/>
    <mergeCell ref="D40:D41"/>
    <mergeCell ref="L40:L41"/>
    <mergeCell ref="AJ44:AJ45"/>
    <mergeCell ref="AK44:AK45"/>
    <mergeCell ref="AL44:AL45"/>
    <mergeCell ref="AM44:AM45"/>
    <mergeCell ref="A50:A51"/>
    <mergeCell ref="B50:B51"/>
    <mergeCell ref="C50:C51"/>
    <mergeCell ref="D50:D51"/>
    <mergeCell ref="L50:L51"/>
    <mergeCell ref="M50:M51"/>
    <mergeCell ref="Y50:Y51"/>
    <mergeCell ref="Z50:Z51"/>
    <mergeCell ref="AI50:AI51"/>
    <mergeCell ref="AJ50:AJ51"/>
    <mergeCell ref="AK50:AK51"/>
    <mergeCell ref="AL50:AL51"/>
    <mergeCell ref="AM50:AM51"/>
    <mergeCell ref="A44:A45"/>
    <mergeCell ref="B44:B45"/>
    <mergeCell ref="C44:C45"/>
    <mergeCell ref="D44:D45"/>
    <mergeCell ref="L44:L45"/>
    <mergeCell ref="M44:M45"/>
    <mergeCell ref="Y44:Y45"/>
  </mergeCells>
  <pageMargins left="0.7" right="0.7" top="0.75" bottom="0.75" header="0.3" footer="0.3"/>
  <pageSetup paperSize="9" scale="65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2017-10-29T20:15:27Z</dcterms:modified>
</cp:coreProperties>
</file>